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ANG3R2\Desktop\Bilanc 2021\PRIMA QKB 2021\"/>
    </mc:Choice>
  </mc:AlternateContent>
  <xr:revisionPtr revIDLastSave="0" documentId="13_ncr:1_{57BB25A3-64A0-4F78-8B0E-69CE8DBF9ABB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0" i="1"/>
  <c r="B16" i="1"/>
  <c r="B15" i="1"/>
  <c r="B14" i="1"/>
  <c r="B13" i="1"/>
  <c r="B6" i="1"/>
  <c r="C23" i="1" l="1"/>
  <c r="C17" i="1"/>
  <c r="C25" i="1" s="1"/>
  <c r="C27" i="1" s="1"/>
  <c r="C12" i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<sst xmlns="http://schemas.openxmlformats.org/spreadsheetml/2006/main" count="28" uniqueCount="27">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</sst>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9" fontId="0" fillId="0" borderId="0" xfId="0" applyNumberForma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G3R2/Desktop/Bilanc%202021/Bilanc%20Prima%202021/Prima%20Investment%20tatime%202021/Pasqyrat%20Financiare%20Prima%20Investment%20shpk%20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i"/>
      <sheetName val="Pasivi"/>
      <sheetName val="PASH"/>
      <sheetName val="Cash Flow metoda direkte"/>
      <sheetName val="Pasqyra e Kapitalit"/>
      <sheetName val="Shenime"/>
      <sheetName val="Amortizimi"/>
      <sheetName val="AQT"/>
    </sheetNames>
    <sheetDataSet>
      <sheetData sheetId="0"/>
      <sheetData sheetId="1"/>
      <sheetData sheetId="2"/>
      <sheetData sheetId="3">
        <row r="9">
          <cell r="E9">
            <v>14602035.51</v>
          </cell>
        </row>
        <row r="17">
          <cell r="E17">
            <v>1874140</v>
          </cell>
        </row>
        <row r="18">
          <cell r="E18">
            <v>312981</v>
          </cell>
        </row>
        <row r="20">
          <cell r="E20">
            <v>5012471</v>
          </cell>
        </row>
        <row r="21">
          <cell r="E21">
            <v>4725577.82</v>
          </cell>
        </row>
        <row r="32">
          <cell r="E32">
            <v>796928</v>
          </cell>
        </row>
        <row r="38">
          <cell r="E38">
            <v>291113.02649999998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I10" sqref="I10"/>
    </sheetView>
  </sheetViews>
  <sheetFormatPr defaultRowHeight="15" x14ac:dyDescent="0.25"/>
  <cols>
    <col min="1" max="1" width="72.28515625" customWidth="1"/>
    <col min="2" max="2" width="13.42578125" style="13" customWidth="1"/>
    <col min="3" max="3" width="15.28515625" style="13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8" t="s">
        <v>24</v>
      </c>
      <c r="B2" s="14" t="s">
        <v>23</v>
      </c>
      <c r="C2" s="14" t="s">
        <v>23</v>
      </c>
    </row>
    <row r="3" spans="1:14" ht="15" customHeight="1" x14ac:dyDescent="0.25">
      <c r="A3" s="29"/>
      <c r="B3" s="14" t="s">
        <v>22</v>
      </c>
      <c r="C3" s="14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6"/>
      <c r="C5" s="15"/>
    </row>
    <row r="6" spans="1:14" x14ac:dyDescent="0.25">
      <c r="A6" s="6" t="s">
        <v>19</v>
      </c>
      <c r="B6" s="17">
        <f>+[1]PASH!$E$9</f>
        <v>14602035.51</v>
      </c>
      <c r="C6" s="17">
        <v>12093086.67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+B13+B14</f>
        <v>-2187121</v>
      </c>
      <c r="C12" s="18">
        <f>+C13+C14</f>
        <v>-1218882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f>-[1]PASH!$E$17</f>
        <v>-1874140</v>
      </c>
      <c r="C13" s="17">
        <v>-1044456</v>
      </c>
      <c r="F13" s="1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f>-[1]PASH!$E$18</f>
        <v>-312981</v>
      </c>
      <c r="C14" s="17">
        <v>-174426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f>-[1]PASH!$E$20</f>
        <v>-5012471</v>
      </c>
      <c r="C15" s="17">
        <v>-4972591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f>-[1]PASH!$E$21</f>
        <v>-4725577.82</v>
      </c>
      <c r="C16" s="17">
        <v>-3110496.29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+B6+B7+B8+B9+B10+B11+B12+B15+B16</f>
        <v>2676865.6899999995</v>
      </c>
      <c r="C17" s="19">
        <f>+C6+C7+C8+C9+C10+C11+C12+C15+C16</f>
        <v>2791117.38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f>-[1]PASH!$E$32</f>
        <v>-796928</v>
      </c>
      <c r="C20" s="17">
        <v>-823752.38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>
        <v>0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-796928</v>
      </c>
      <c r="C23" s="19">
        <f>SUM(C20:C22)</f>
        <v>-823752.38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1879937.6899999995</v>
      </c>
      <c r="C25" s="24">
        <f>+C17+C23</f>
        <v>1967365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5">
        <f>-[1]PASH!$E$38</f>
        <v>-291113.02649999998</v>
      </c>
      <c r="C26" s="15">
        <v>-99626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SUM(B25:B26)</f>
        <v>1588824.6634999996</v>
      </c>
      <c r="C27" s="26">
        <f>SUM(C25:C26)</f>
        <v>1867739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C30" s="15"/>
    </row>
    <row r="33" spans="2:3" x14ac:dyDescent="0.25">
      <c r="B33" s="27"/>
      <c r="C33" s="27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2022-07-27T09:17:02Z</dcterms:modified>
</cp:coreProperties>
</file>