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ILANCE 2022\BILANCE 2022 LEDI 1\BILANCI 2022 MARMARA SAKTE\qkb\"/>
    </mc:Choice>
  </mc:AlternateContent>
  <bookViews>
    <workbookView xWindow="0" yWindow="0" windowWidth="2880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2" i="1" l="1"/>
  <c r="C12" i="1"/>
  <c r="C17" i="1" s="1"/>
  <c r="B17" i="1"/>
  <c r="N16" i="1"/>
  <c r="N27" i="1"/>
  <c r="N9" i="1"/>
  <c r="N15" i="1"/>
  <c r="M22" i="1"/>
  <c r="N12" i="1"/>
  <c r="M27" i="1"/>
  <c r="N13" i="1"/>
  <c r="M7" i="1"/>
  <c r="M25" i="1"/>
  <c r="N10" i="1"/>
  <c r="M18" i="1"/>
  <c r="M24" i="1"/>
  <c r="M19" i="1"/>
  <c r="N19" i="1"/>
  <c r="M26" i="1"/>
  <c r="N21" i="1"/>
  <c r="N23" i="1"/>
  <c r="N8" i="1"/>
  <c r="N14" i="1"/>
  <c r="M17" i="1"/>
  <c r="N24" i="1"/>
  <c r="M20" i="1"/>
  <c r="M9" i="1"/>
  <c r="N22" i="1"/>
  <c r="N25" i="1"/>
  <c r="N20" i="1"/>
  <c r="M10" i="1"/>
  <c r="M8" i="1"/>
  <c r="M21" i="1"/>
  <c r="M13" i="1"/>
  <c r="N18" i="1"/>
  <c r="M15" i="1"/>
  <c r="M11" i="1"/>
  <c r="M16" i="1"/>
  <c r="M14" i="1"/>
  <c r="M6" i="1"/>
  <c r="M12" i="1"/>
  <c r="N11" i="1"/>
  <c r="N26" i="1"/>
  <c r="N6" i="1"/>
  <c r="N7" i="1"/>
  <c r="M23" i="1"/>
  <c r="N17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<sst xmlns="http://schemas.openxmlformats.org/spreadsheetml/2006/main" count="29" uniqueCount="28">
  <si>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</si>
  <si>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</si>
  <si>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</si>
  <si>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</si>
  <si>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</si>
  <si>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</si>
  <si>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</si>
  <si>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</si>
  <si>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</si>
  <si>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</si>
  <si>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</si>
  <si>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</si>
  <si>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</si>
  <si>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</si>
  <si>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</si>
  <si>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</si>
  <si>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</si>
  <si>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</si>
  <si>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</si>
  <si>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</si>
  <si>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</si>
  <si>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</si>
  <si>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</si>
  <si>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</si>
  <si>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</si>
  <si>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</si>
  <si>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</si>
  <si>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MARMARA IPV SHPK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</si>
</sst>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11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22" t="s">
        <v>27</v>
      </c>
      <c r="M1" t="s">
        <v>26</v>
      </c>
      <c r="N1" s="20" t="s">
        <v>25</v>
      </c>
    </row>
    <row r="2" spans="1:14" ht="15" customHeight="1" x14ac:dyDescent="0.25">
      <c r="A2" s="23" t="s">
        <v>24</v>
      </c>
      <c r="B2" s="19" t="s">
        <v>23</v>
      </c>
      <c r="C2" s="19" t="s">
        <v>23</v>
      </c>
    </row>
    <row r="3" spans="1:14" ht="15" customHeight="1" x14ac:dyDescent="0.25">
      <c r="A3" s="24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44530454</v>
      </c>
      <c r="C6" s="1">
        <v>40981544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-19623272</v>
      </c>
      <c r="C10" s="1">
        <v>-15563705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-60850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-4144566</v>
      </c>
      <c r="C12" s="16">
        <f>SUM(C13:C14)</f>
        <v>-5101077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-3420039</v>
      </c>
      <c r="C13" s="1">
        <v>-4239383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-724527</v>
      </c>
      <c r="C14" s="1">
        <v>-861694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-314967</v>
      </c>
      <c r="C15" s="21">
        <v>-195521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-24147053</v>
      </c>
      <c r="C16" s="21">
        <v>-30323991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-3760254</v>
      </c>
      <c r="C17" s="7">
        <f>SUM(C6:C12,C15:C16)</f>
        <v>-10202750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91730</v>
      </c>
      <c r="C21" s="1">
        <v>-348304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91730</v>
      </c>
      <c r="C23" s="7">
        <f>SUM(C20:C22)</f>
        <v>-348304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-3668524</v>
      </c>
      <c r="C25" s="6">
        <f>C17+C23</f>
        <v>-10551054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-3668524</v>
      </c>
      <c r="C27" s="2">
        <f>C25-C26</f>
        <v>-10551054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2023-07-24T06:48:00Z</dcterms:modified>
</cp:coreProperties>
</file>