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IP Security\Vip Security Pasqyra financiare\"/>
    </mc:Choice>
  </mc:AlternateContent>
  <bookViews>
    <workbookView xWindow="0" yWindow="0" windowWidth="25200" windowHeight="1189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6" i="1"/>
  <c r="B12" i="1"/>
  <c r="B11" i="1"/>
  <c r="B17" i="1"/>
  <c r="C17" i="1"/>
  <c r="B14" i="1"/>
  <c r="B21" i="1"/>
  <c r="C25" i="1"/>
  <c r="C23" i="1"/>
  <c r="B23" i="1"/>
  <c r="C16" i="1" l="1"/>
  <c r="C12" i="1" l="1"/>
  <c r="C27" i="1" s="1"/>
  <c r="N20" i="1"/>
  <c r="M20" i="1"/>
  <c r="M21" i="1"/>
  <c r="M7" i="1"/>
  <c r="N25" i="1"/>
  <c r="M8" i="1"/>
  <c r="N13" i="1"/>
  <c r="M11" i="1"/>
  <c r="N15" i="1"/>
  <c r="M13" i="1"/>
  <c r="N27" i="1"/>
  <c r="M19" i="1"/>
  <c r="M15" i="1"/>
  <c r="M6" i="1"/>
  <c r="N26" i="1"/>
  <c r="N12" i="1"/>
  <c r="N8" i="1"/>
  <c r="M12" i="1"/>
  <c r="M26" i="1"/>
  <c r="N7" i="1"/>
  <c r="N14" i="1"/>
  <c r="N23" i="1"/>
  <c r="N11" i="1"/>
  <c r="M27" i="1"/>
  <c r="N18" i="1"/>
  <c r="M25" i="1"/>
  <c r="N16" i="1"/>
  <c r="N21" i="1"/>
  <c r="M23" i="1"/>
  <c r="M16" i="1"/>
  <c r="M14" i="1"/>
  <c r="M17" i="1"/>
  <c r="N6" i="1"/>
  <c r="N10" i="1"/>
  <c r="N9" i="1"/>
  <c r="N22" i="1"/>
  <c r="M10" i="1"/>
  <c r="N24" i="1"/>
  <c r="M18" i="1"/>
  <c r="M22" i="1"/>
  <c r="N17" i="1"/>
  <c r="N19" i="1"/>
  <c r="M24" i="1"/>
  <c r="M9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<sst xmlns="http://schemas.openxmlformats.org/spreadsheetml/2006/main" count="28" uniqueCount="27">
  <si>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</si>
  <si>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</si>
  <si>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</si>
  <si>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</si>
  <si>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</si>
  <si>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</si>
  <si>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</si>
  <si>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</si>
  <si>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</si>
  <si>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</si>
  <si>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</si>
  <si>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</si>
  <si>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</si>
  <si>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</si>
  <si>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</si>
  <si>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</si>
  <si>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</si>
  <si>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</si>
  <si>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</si>
  <si>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</si>
  <si>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</si>
  <si>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</si>
  <si>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</si>
  <si>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</si>
  <si>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</si>
  <si>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(Qera,mirembajtje, riparime)</t>
  </si>
  <si>
    <t>Shpenzime te tjera nga veprimtarite e shfrytezimit(Taksa bashkie, Internet etj)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</si>
</sst>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6" sqref="B1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19" t="s">
        <v>23</v>
      </c>
    </row>
    <row r="2" spans="1:14" ht="15" customHeight="1" x14ac:dyDescent="0.25">
      <c r="A2" s="22" t="s">
        <v>22</v>
      </c>
      <c r="B2" s="18" t="s">
        <v>21</v>
      </c>
      <c r="C2" s="18" t="s">
        <v>21</v>
      </c>
    </row>
    <row r="3" spans="1:14" ht="15" customHeight="1" x14ac:dyDescent="0.25">
      <c r="A3" s="23"/>
      <c r="B3" s="18" t="s">
        <v>20</v>
      </c>
      <c r="C3" s="18" t="s">
        <v>19</v>
      </c>
    </row>
    <row r="4" spans="1:14" x14ac:dyDescent="0.25">
      <c r="A4" s="17" t="s">
        <v>18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17</v>
      </c>
      <c r="B6" s="24">
        <v>3112542</v>
      </c>
      <c r="C6" s="4">
        <v>790666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15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14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13</v>
      </c>
      <c r="C10" s="9">
        <v>-980824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26</v>
      </c>
      <c r="B11" s="9">
        <f>-15500-84920-1361781</f>
        <v>-1462201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12</v>
      </c>
      <c r="B12" s="15">
        <f>SUM(B13:B14)</f>
        <v>-2057127</v>
      </c>
      <c r="C12" s="15">
        <f>SUM(C13:C14)</f>
        <v>-860038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11</v>
      </c>
      <c r="B13">
        <v>-1541264</v>
      </c>
      <c r="C13" s="9">
        <v>-737137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10</v>
      </c>
      <c r="B14">
        <f>-515863</f>
        <v>-515863</v>
      </c>
      <c r="C14" s="9">
        <v>-122901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9</v>
      </c>
      <c r="B15">
        <v>-197495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25</v>
      </c>
      <c r="B16">
        <f>-242352-22583-13508-323375-26877-45673-37603-120000</f>
        <v>-831971</v>
      </c>
      <c r="C16" s="20">
        <f>-14000-10788</f>
        <v>-24788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-1436252</v>
      </c>
      <c r="C17" s="7">
        <f>SUM(C6:C12,C15:C16)</f>
        <v>-1074984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>
        <f>1234-857</f>
        <v>377</v>
      </c>
      <c r="C21" s="9">
        <v>-8867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377</v>
      </c>
      <c r="C23" s="7">
        <f>C20+C21+C22</f>
        <v>-8867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B6+B11+B12+B15+B16+B23</f>
        <v>-1435875</v>
      </c>
      <c r="C25" s="6">
        <f>C6+C10+C12+C15+C16+C23</f>
        <v>-1083851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-1435875</v>
      </c>
      <c r="C27" s="2">
        <f>C25-C26</f>
        <v>-1083851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2021-08-02T14:26:26Z</dcterms:modified>
</cp:coreProperties>
</file>