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23" i="1" l="1"/>
  <c r="B12" i="1" l="1"/>
  <c r="B17" i="1" s="1"/>
  <c r="B25" i="1" s="1"/>
  <c r="B27" i="1" s="1"/>
  <c r="N12" i="1"/>
  <c r="N15" i="1"/>
  <c r="N13" i="1"/>
  <c r="N10" i="1"/>
  <c r="N25" i="1"/>
  <c r="M17" i="1"/>
  <c r="M19" i="1"/>
  <c r="N26" i="1"/>
  <c r="M25" i="1"/>
  <c r="N21" i="1"/>
  <c r="M18" i="1"/>
  <c r="N17" i="1"/>
  <c r="N7" i="1"/>
  <c r="M9" i="1"/>
  <c r="M26" i="1"/>
  <c r="N9" i="1"/>
  <c r="M10" i="1"/>
  <c r="M13" i="1"/>
  <c r="M7" i="1"/>
  <c r="N24" i="1"/>
  <c r="M16" i="1"/>
  <c r="M8" i="1"/>
  <c r="N22" i="1"/>
  <c r="N6" i="1"/>
  <c r="N16" i="1"/>
  <c r="M6" i="1"/>
  <c r="M22" i="1"/>
  <c r="N8" i="1"/>
  <c r="N23" i="1"/>
  <c r="M12" i="1"/>
  <c r="M24" i="1"/>
  <c r="M20" i="1"/>
  <c r="N11" i="1"/>
  <c r="N19" i="1"/>
  <c r="N27" i="1"/>
  <c r="M27" i="1"/>
  <c r="N18" i="1"/>
  <c r="N20" i="1"/>
  <c r="M15" i="1"/>
  <c r="M23" i="1"/>
  <c r="N14" i="1"/>
  <c r="M14" i="1"/>
  <c r="M11" i="1"/>
  <c r="M21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<sst xmlns="http://schemas.openxmlformats.org/spreadsheetml/2006/main" count="29" uniqueCount="28">
  <si>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</si>
  <si>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</si>
  <si>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</si>
  <si>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</si>
  <si>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</si>
  <si>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</si>
  <si>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</si>
  <si>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</si>
  <si>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</si>
  <si>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</si>
  <si>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</si>
  <si>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</si>
  <si>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</si>
  <si>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</si>
  <si>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</si>
  <si>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</si>
  <si>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</si>
  <si>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</si>
  <si>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</si>
  <si>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</si>
  <si>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Para ardhese</t>
  </si>
  <si>
    <t>Raportuese</t>
  </si>
  <si>
    <t>Periudha</t>
  </si>
  <si>
    <t>SFPEN</t>
  </si>
  <si>
    <t>NAS-15</t>
  </si>
  <si>
    <t xml:space="preserve">PASQYRA E TE ARDHURAVE DHE SHPENZIMEVE </t>
  </si>
  <si>
    <t>(sipas natyres)   viti 2020</t>
  </si>
  <si>
    <t>“UDV architects” 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</si>
</sst>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3" fontId="0" fillId="0" borderId="0" xfId="0" applyNumberFormat="1"/>
    <xf numFmtId="3" fontId="0" fillId="0" borderId="0" xfId="0" applyNumberForma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1"/>
  <sheetViews>
    <sheetView tabSelected="1" workbookViewId="0"/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27</v>
      </c>
      <c r="M1" t="s">
        <v>24</v>
      </c>
      <c r="N1" s="19" t="s">
        <v>23</v>
      </c>
    </row>
    <row r="2" spans="1:14" ht="15" customHeight="1" x14ac:dyDescent="0.25">
      <c r="A2" s="23" t="s">
        <v>25</v>
      </c>
      <c r="B2" s="18" t="s">
        <v>22</v>
      </c>
      <c r="C2" s="18" t="s">
        <v>22</v>
      </c>
    </row>
    <row r="3" spans="1:14" ht="15" customHeight="1" x14ac:dyDescent="0.25">
      <c r="A3" s="24"/>
      <c r="B3" s="18" t="s">
        <v>21</v>
      </c>
      <c r="C3" s="18" t="s">
        <v>20</v>
      </c>
    </row>
    <row r="4" spans="1:14" x14ac:dyDescent="0.25">
      <c r="A4" s="17" t="s">
        <v>26</v>
      </c>
      <c r="B4" s="1"/>
      <c r="C4" s="1"/>
    </row>
    <row r="5" spans="1:14" x14ac:dyDescent="0.25">
      <c r="B5" s="16"/>
      <c r="C5" s="16"/>
    </row>
    <row r="6" spans="1:14" x14ac:dyDescent="0.25">
      <c r="A6" s="10" t="s">
        <v>19</v>
      </c>
      <c r="B6" s="4">
        <v>12806798</v>
      </c>
      <c r="C6" s="4">
        <v>3436716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0">
        <v>0</v>
      </c>
      <c r="C9" s="20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-1933650</v>
      </c>
      <c r="C10" s="9">
        <v>-130380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0</v>
      </c>
      <c r="C11" s="9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5">
        <f>SUM(B13:B14)</f>
        <v>-4795824</v>
      </c>
      <c r="C12" s="15">
        <f>SUM(C13:C14)</f>
        <v>-3009695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9">
        <v>-4109530</v>
      </c>
      <c r="C13" s="9">
        <v>-2591636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9">
        <v>-686294</v>
      </c>
      <c r="C14" s="9">
        <v>-418059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9">
        <v>-317933</v>
      </c>
      <c r="C15" s="9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9">
        <v>-3657437</v>
      </c>
      <c r="C16" s="9">
        <v>-205142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2101954</v>
      </c>
      <c r="C17" s="7">
        <f>SUM(C6:C12,C15:C16)</f>
        <v>91499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9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-8103</v>
      </c>
      <c r="C22" s="9">
        <v>6406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+B20+B21+B22</f>
        <v>-8103</v>
      </c>
      <c r="C23" s="7">
        <f>+C20+C21+C22</f>
        <v>6406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+B17+B23</f>
        <v>2093851</v>
      </c>
      <c r="C25" s="6">
        <f>+C17+C23</f>
        <v>97905</v>
      </c>
      <c r="F25" s="21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-114883</v>
      </c>
      <c r="C26" s="4">
        <v>-9633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1978968</v>
      </c>
      <c r="C27" s="2">
        <f>+C25+C26</f>
        <v>88272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22"/>
      <c r="C30" s="22"/>
    </row>
    <row r="31" spans="1:14" x14ac:dyDescent="0.25">
      <c r="B31" s="2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2021-05-19T13:24:40Z</dcterms:modified>
</cp:coreProperties>
</file>