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2.1-Pasqyrat Financiare tatime\Info Analitik Pasqyrat Financiare 2021\5- Pasqyra Finale Audituesit\QKB\"/>
    </mc:Choice>
  </mc:AlternateContent>
  <xr:revisionPtr revIDLastSave="0" documentId="8_{69BE3AA8-7B55-4970-A562-A61683AD7EBC}" xr6:coauthVersionLast="45" xr6:coauthVersionMax="45" xr10:uidLastSave="{00000000-0000-0000-0000-000000000000}"/>
  <bookViews>
    <workbookView xWindow="690" yWindow="1785" windowWidth="12960" windowHeight="14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8" l="1"/>
  <c r="D38" i="18"/>
  <c r="B38" i="18"/>
  <c r="B50" i="18"/>
  <c r="B28" i="18"/>
  <c r="D28" i="18"/>
  <c r="B30" i="18" l="1"/>
  <c r="B67" i="18" l="1"/>
  <c r="D67" i="18"/>
  <c r="D59" i="18"/>
  <c r="D30" i="18"/>
  <c r="D35" i="18" s="1"/>
  <c r="D50" i="18" s="1"/>
  <c r="B35" i="18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<sst xmlns="http://schemas.openxmlformats.org/spreadsheetml/2006/main" count="418" uniqueCount="270">
  <si>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</si>
  <si>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</si>
  <si>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</si>
  <si>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</si>
  <si>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</si>
  <si>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</si>
  <si>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</si>
  <si>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</si>
  <si>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</si>
  <si>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</si>
  <si>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</si>
  <si>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</si>
  <si>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</si>
  <si>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</si>
  <si>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</si>
  <si>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</si>
  <si>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</si>
  <si>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</si>
  <si>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</si>
  <si>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</si>
  <si>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</si>
  <si>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</si>
  <si>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</si>
  <si>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</si>
  <si>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</si>
  <si>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</si>
  <si>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</si>
  <si>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</si>
  <si>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</si>
  <si>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</si>
  <si>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</si>
  <si>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</si>
  <si>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</si>
  <si>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</si>
  <si>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</si>
  <si>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</si>
  <si>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</si>
  <si>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</si>
  <si>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</si>
  <si>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</si>
  <si>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</si>
  <si>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</si>
  <si>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</si>
  <si>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</si>
  <si>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</si>
  <si>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</si>
  <si>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</si>
  <si>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</si>
  <si>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</si>
  <si>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</si>
  <si>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</si>
  <si>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</si>
  <si>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</si>
  <si>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</si>
  <si>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</si>
  <si>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</si>
  <si>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</si>
  <si>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</si>
  <si>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</si>
  <si>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</si>
  <si>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</si>
  <si>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</si>
  <si>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</si>
  <si>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</si>
  <si>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</si>
  <si>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</si>
  <si>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</si>
  <si>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</si>
  <si>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</si>
  <si>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</si>
  <si>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</si>
  <si>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</si>
  <si>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</si>
  <si>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</si>
  <si>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</si>
  <si>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</si>
  <si>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</si>
  <si>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</si>
  <si>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</si>
  <si>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</si>
  <si>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</si>
  <si>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</si>
  <si>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</si>
  <si>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</si>
  <si>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</si>
  <si>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</si>
  <si>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</si>
  <si>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</si>
  <si>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</si>
  <si>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</si>
  <si>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</si>
  <si>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</si>
  <si>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</si>
  <si>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</si>
  <si>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</si>
  <si>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</si>
  <si>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</si>
  <si>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</si>
  <si>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</si>
  <si>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</si>
  <si>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</si>
  <si>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</si>
  <si>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</si>
  <si>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</si>
  <si>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</si>
  <si>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</si>
  <si>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</si>
  <si>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</si>
  <si>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</si>
  <si>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</si>
  <si>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</si>
  <si>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</si>
  <si>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</si>
  <si>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</si>
  <si>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</si>
  <si>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</si>
  <si>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</si>
  <si>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</si>
  <si>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</si>
  <si>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</si>
  <si>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</si>
  <si>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</si>
  <si>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</si>
  <si>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</si>
  <si>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</si>
  <si>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</si>
  <si>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</si>
  <si>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</si>
  <si>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</si>
  <si>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</si>
  <si>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</si>
  <si>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</si>
  <si>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</si>
  <si>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</si>
  <si>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</si>
  <si>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</si>
  <si>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</si>
  <si>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</si>
  <si>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</si>
  <si>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</si>
  <si>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</si>
  <si>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</si>
  <si>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</si>
  <si>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</si>
  <si>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</si>
  <si>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</si>
  <si>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</si>
  <si>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</si>
  <si>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</si>
  <si>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</si>
  <si>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</si>
  <si>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</si>
  <si>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</si>
  <si>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</si>
  <si>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</si>
  <si>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</si>
  <si>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</si>
  <si>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</si>
  <si>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</si>
  <si>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</si>
  <si>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</si>
  <si>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</si>
  <si>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</si>
  <si>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</si>
  <si>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</si>
  <si>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</si>
  <si>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</si>
  <si>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</si>
  <si>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</si>
  <si>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</si>
  <si>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</si>
  <si>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</si>
  <si>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</si>
  <si>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</si>
  <si>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</si>
  <si>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</si>
  <si>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</si>
  <si>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</si>
  <si>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</si>
  <si>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</si>
  <si>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</si>
  <si>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</si>
  <si>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</si>
  <si>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</si>
  <si>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</si>
  <si>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</si>
  <si>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</si>
  <si>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</si>
  <si>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</si>
  <si>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</si>
  <si>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</si>
  <si>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</si>
  <si>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</si>
  <si>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</si>
  <si>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</si>
  <si>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</si>
  <si>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</si>
  <si>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</si>
  <si>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</si>
  <si>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</si>
  <si>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</si>
  <si>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</si>
  <si>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</si>
  <si>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</si>
  <si>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</si>
  <si>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</si>
  <si>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</si>
  <si>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</si>
  <si>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</si>
  <si>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</si>
  <si>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</si>
  <si>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</si>
  <si>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</si>
  <si>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</si>
  <si>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</si>
  <si>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</si>
  <si>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</si>
  <si>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</si>
  <si>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</si>
  <si>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</si>
  <si>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</si>
  <si>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</si>
  <si>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</si>
  <si>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</si>
  <si>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</si>
  <si>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</si>
  <si>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</si>
  <si>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</si>
  <si>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</si>
  <si>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</si>
  <si>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</si>
  <si>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</si>
  <si>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</si>
  <si>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</si>
  <si>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</si>
  <si>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</si>
  <si>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</si>
  <si>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</si>
  <si>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</si>
  <si>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</si>
  <si>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</si>
  <si>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</si>
  <si>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</si>
  <si>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</si>
  <si>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</si>
  <si>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</si>
  <si>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</si>
  <si>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</si>
  <si>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</si>
  <si>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</si>
  <si>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</si>
  <si>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</si>
  <si>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</si>
  <si>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</si>
  <si>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</si>
  <si>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</si>
  <si>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</si>
  <si>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</si>
  <si>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</si>
  <si>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Blerje karburanti</t>
  </si>
  <si>
    <t>Shpenzime spedicioni</t>
  </si>
  <si>
    <t>Shpenzime per personelin</t>
  </si>
  <si>
    <t>Amortizimi dhe zhvlerësimi</t>
  </si>
  <si>
    <t>Shpenzime per taksa te ndryshme</t>
  </si>
  <si>
    <t>Shpenzime mirembajtje e riparimi</t>
  </si>
  <si>
    <t>Shpenzime të tjera operative</t>
  </si>
  <si>
    <t>Qera, uje , energji</t>
  </si>
  <si>
    <t>Shpenzime financiare</t>
  </si>
  <si>
    <t>(Humbje)/Fitim nga kursi i këmbimit, neto</t>
  </si>
  <si>
    <t xml:space="preserve">Të ardhura/(shpenzime) financiare,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</si>
</sst>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B74" sqref="B74"/>
    </sheetView>
  </sheetViews>
  <sheetFormatPr defaultRowHeight="15"/>
  <cols>
    <col min="1" max="1" width="45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</row>
    <row r="2" spans="1:6">
      <c r="A2" s="42" t="s">
        <v>223</v>
      </c>
    </row>
    <row r="3" spans="1:6">
      <c r="A3" s="42" t="s">
        <v>224</v>
      </c>
    </row>
    <row r="4" spans="1:6">
      <c r="A4" s="42" t="s">
        <v>225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255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254</v>
      </c>
      <c r="B10" s="50">
        <v>1209327720</v>
      </c>
      <c r="C10" s="44"/>
      <c r="D10" s="50">
        <v>1211303577</v>
      </c>
      <c r="E10" s="43"/>
      <c r="F10" s="63" t="s">
        <v>256</v>
      </c>
    </row>
    <row r="11" spans="1:6">
      <c r="A11" s="49" t="s">
        <v>210</v>
      </c>
      <c r="B11" s="50">
        <v>97066503</v>
      </c>
      <c r="C11" s="44"/>
      <c r="D11" s="50">
        <v>19717395</v>
      </c>
      <c r="E11" s="43"/>
      <c r="F11" s="63" t="s">
        <v>257</v>
      </c>
    </row>
    <row r="12" spans="1:6">
      <c r="A12" s="49" t="s">
        <v>229</v>
      </c>
      <c r="B12" s="50">
        <v>0</v>
      </c>
      <c r="C12" s="44"/>
      <c r="D12" s="50">
        <v>0</v>
      </c>
      <c r="E12" s="43"/>
      <c r="F12" s="63" t="s">
        <v>257</v>
      </c>
    </row>
    <row r="13" spans="1:6">
      <c r="A13" s="52" t="s">
        <v>259</v>
      </c>
      <c r="B13" s="50">
        <v>-288572241</v>
      </c>
      <c r="C13" s="44"/>
      <c r="D13" s="50">
        <v>-224959276</v>
      </c>
      <c r="E13" s="43"/>
      <c r="F13" s="63" t="s">
        <v>257</v>
      </c>
    </row>
    <row r="14" spans="1:6" ht="14.25" customHeight="1">
      <c r="A14" s="52" t="s">
        <v>260</v>
      </c>
      <c r="B14" s="50">
        <v>-402415232</v>
      </c>
      <c r="C14" s="44"/>
      <c r="D14" s="50">
        <v>-419643088</v>
      </c>
      <c r="E14" s="43"/>
      <c r="F14" s="63" t="s">
        <v>258</v>
      </c>
    </row>
    <row r="15" spans="1:6">
      <c r="A15" s="52" t="s">
        <v>261</v>
      </c>
      <c r="B15" s="50">
        <v>-231510560</v>
      </c>
      <c r="C15" s="44"/>
      <c r="D15" s="50">
        <v>-254663368</v>
      </c>
      <c r="E15" s="43"/>
      <c r="F15" s="36"/>
    </row>
    <row r="16" spans="1:6">
      <c r="A16" s="52" t="s">
        <v>262</v>
      </c>
      <c r="B16" s="50">
        <v>-72268908</v>
      </c>
      <c r="C16" s="44"/>
      <c r="D16" s="50">
        <v>-87250943</v>
      </c>
      <c r="E16" s="43"/>
      <c r="F16" s="36"/>
    </row>
    <row r="17" spans="1:6">
      <c r="A17" s="52" t="s">
        <v>263</v>
      </c>
      <c r="B17" s="50">
        <v>-93478729</v>
      </c>
      <c r="C17" s="44"/>
      <c r="D17" s="50">
        <v>-89214032</v>
      </c>
      <c r="E17" s="43"/>
      <c r="F17" s="36"/>
    </row>
    <row r="18" spans="1:6">
      <c r="A18" s="52" t="s">
        <v>264</v>
      </c>
      <c r="B18" s="50">
        <v>-35854777</v>
      </c>
      <c r="C18" s="44"/>
      <c r="D18" s="50">
        <v>-71704190</v>
      </c>
      <c r="E18" s="43"/>
      <c r="F18" s="36"/>
    </row>
    <row r="19" spans="1:6">
      <c r="A19" s="52" t="s">
        <v>265</v>
      </c>
      <c r="B19" s="50">
        <v>-186247246</v>
      </c>
      <c r="C19" s="44"/>
      <c r="D19" s="50">
        <v>-94147921</v>
      </c>
      <c r="E19" s="43"/>
      <c r="F19" s="36"/>
    </row>
    <row r="20" spans="1:6">
      <c r="A20" s="52" t="s">
        <v>266</v>
      </c>
      <c r="B20" s="50">
        <v>-14914137</v>
      </c>
      <c r="C20" s="44"/>
      <c r="D20" s="50">
        <v>-15202316</v>
      </c>
      <c r="E20" s="43"/>
      <c r="F20" s="36"/>
    </row>
    <row r="21" spans="1:6">
      <c r="A21" s="52" t="s">
        <v>267</v>
      </c>
      <c r="B21" s="50">
        <v>-36676499</v>
      </c>
      <c r="C21" s="44"/>
      <c r="D21" s="50">
        <v>-19415199</v>
      </c>
      <c r="E21" s="43"/>
      <c r="F21" s="36"/>
    </row>
    <row r="22" spans="1:6">
      <c r="A22" s="52" t="s">
        <v>268</v>
      </c>
      <c r="B22" s="50">
        <v>27322173</v>
      </c>
      <c r="C22" s="44"/>
      <c r="D22" s="50">
        <v>-25265539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269</v>
      </c>
      <c r="B24" s="50">
        <v>329691</v>
      </c>
      <c r="C24" s="44"/>
      <c r="D24" s="50">
        <v>674657</v>
      </c>
      <c r="E24" s="43"/>
      <c r="F24" s="36"/>
    </row>
    <row r="25" spans="1:6" ht="30">
      <c r="A25" s="52" t="s">
        <v>230</v>
      </c>
      <c r="B25" s="50">
        <v>0</v>
      </c>
      <c r="C25" s="44"/>
      <c r="D25" s="50">
        <v>0</v>
      </c>
      <c r="E25" s="43"/>
      <c r="F25" s="36"/>
    </row>
    <row r="26" spans="1:6" ht="30">
      <c r="A26" s="52" t="s">
        <v>231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232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216</v>
      </c>
      <c r="B28" s="57">
        <f>SUM(B10:B22,B24:B27)</f>
        <v>-27892242</v>
      </c>
      <c r="C28" s="44"/>
      <c r="D28" s="57">
        <f>SUM(D10:D22,D24:D27)</f>
        <v>-69770243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33.75" customHeight="1">
      <c r="A30" s="53" t="s">
        <v>233</v>
      </c>
      <c r="B30" s="57">
        <f>SUM(B28:B29)</f>
        <v>-27892242</v>
      </c>
      <c r="C30" s="45"/>
      <c r="D30" s="57">
        <f>SUM(D28:D29)</f>
        <v>-69770243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253</v>
      </c>
      <c r="B35" s="58">
        <f>B30+B33</f>
        <v>-27892242</v>
      </c>
      <c r="C35" s="48"/>
      <c r="D35" s="58">
        <f>D30+D33</f>
        <v>-69770243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>
        <f>+B35</f>
        <v>-27892242</v>
      </c>
      <c r="C38" s="44"/>
      <c r="D38" s="50">
        <f>+D35</f>
        <v>-69770243</v>
      </c>
      <c r="E38" s="43"/>
      <c r="F38" s="36"/>
    </row>
    <row r="39" spans="1:6">
      <c r="A39" s="52" t="s">
        <v>238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242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242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-27892242</v>
      </c>
      <c r="D50" s="59">
        <f>D35</f>
        <v>-69770243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 ht="29.25">
      <c r="A54" s="53" t="s">
        <v>245</v>
      </c>
    </row>
    <row r="55" spans="1:5">
      <c r="A55" s="52" t="s">
        <v>246</v>
      </c>
      <c r="B55" s="50">
        <v>0</v>
      </c>
      <c r="C55" s="44"/>
      <c r="D55" s="50">
        <v>0</v>
      </c>
    </row>
    <row r="56" spans="1:5" ht="30">
      <c r="A56" s="52" t="s">
        <v>220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 ht="30">
      <c r="A58" s="52" t="s">
        <v>247</v>
      </c>
      <c r="B58" s="50">
        <v>0</v>
      </c>
      <c r="C58" s="44"/>
      <c r="D58" s="50">
        <v>0</v>
      </c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248</v>
      </c>
    </row>
    <row r="62" spans="1:5" ht="30">
      <c r="A62" s="52" t="s">
        <v>218</v>
      </c>
      <c r="B62" s="50">
        <v>0</v>
      </c>
      <c r="C62" s="44"/>
      <c r="D62" s="50">
        <v>0</v>
      </c>
    </row>
    <row r="63" spans="1:5" ht="30">
      <c r="A63" s="52" t="s">
        <v>219</v>
      </c>
      <c r="B63" s="50">
        <v>0</v>
      </c>
      <c r="C63" s="44"/>
      <c r="D63" s="50">
        <v>0</v>
      </c>
    </row>
    <row r="64" spans="1:5" ht="30">
      <c r="A64" s="52" t="s">
        <v>249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 ht="30">
      <c r="A66" s="52" t="s">
        <v>250</v>
      </c>
      <c r="B66" s="50">
        <v>0</v>
      </c>
      <c r="C66" s="44"/>
      <c r="D66" s="50">
        <v>0</v>
      </c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251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252</v>
      </c>
      <c r="B71" s="60">
        <f>B69+B50</f>
        <v>-27892242</v>
      </c>
      <c r="D71" s="60">
        <f>D69+D50</f>
        <v>-69770243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2022-08-02T06:47:58Z</dcterms:modified>
</cp:coreProperties>
</file>