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desktop 2021-2023\bilance\bilanc Ylli Hidir  2023\QKB\"/>
    </mc:Choice>
  </mc:AlternateContent>
  <bookViews>
    <workbookView xWindow="0" yWindow="0" windowWidth="28800" windowHeight="114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25" i="1"/>
  <c r="C23" i="1"/>
  <c r="C12" i="1"/>
  <c r="C17" i="1" s="1"/>
  <c r="B17" i="1"/>
  <c r="B25" i="1" s="1"/>
  <c r="B27" i="1" s="1"/>
  <c r="B23" i="1"/>
  <c r="M17" i="1"/>
  <c r="M23" i="1"/>
  <c r="M6" i="1"/>
  <c r="N17" i="1"/>
  <c r="M19" i="1"/>
  <c r="M11" i="1"/>
  <c r="N6" i="1"/>
  <c r="N15" i="1"/>
  <c r="N13" i="1"/>
  <c r="M21" i="1"/>
  <c r="N18" i="1"/>
  <c r="N14" i="1"/>
  <c r="M12" i="1"/>
  <c r="M8" i="1"/>
  <c r="M27" i="1"/>
  <c r="M18" i="1"/>
  <c r="N9" i="1"/>
  <c r="M7" i="1"/>
  <c r="M15" i="1"/>
  <c r="N12" i="1"/>
  <c r="M26" i="1"/>
  <c r="N7" i="1"/>
  <c r="M9" i="1"/>
  <c r="M25" i="1"/>
  <c r="N11" i="1"/>
  <c r="N22" i="1"/>
  <c r="N19" i="1"/>
  <c r="N26" i="1"/>
  <c r="M20" i="1"/>
  <c r="M22" i="1"/>
  <c r="N20" i="1"/>
  <c r="M24" i="1"/>
  <c r="M14" i="1"/>
  <c r="N8" i="1"/>
  <c r="N27" i="1"/>
  <c r="M16" i="1"/>
  <c r="N21" i="1"/>
  <c r="N16" i="1"/>
  <c r="N24" i="1"/>
  <c r="N23" i="1"/>
  <c r="N25" i="1"/>
  <c r="M13" i="1"/>
  <c r="N10" i="1"/>
  <c r="M10" i="1"/>
  <c r="C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<sst xmlns="http://schemas.openxmlformats.org/spreadsheetml/2006/main" count="28" uniqueCount="27">
  <si>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</si>
  <si>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</si>
  <si>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</si>
  <si>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</si>
  <si>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</si>
  <si>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</si>
  <si>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</si>
  <si>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</si>
  <si>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</si>
  <si>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</si>
  <si>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</si>
  <si>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</si>
  <si>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</si>
  <si>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</si>
  <si>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</si>
  <si>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</si>
  <si>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</si>
  <si>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</si>
  <si>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</si>
  <si>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</si>
  <si>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</si>
  <si>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</si>
  <si>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</si>
  <si>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</si>
  <si>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</si>
  <si>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Raportuese 2023</t>
  </si>
  <si>
    <t>Para ardhese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</si>
</sst>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1" fontId="4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10" fillId="0" borderId="0" xfId="0" applyNumberFormat="1" applyFont="1" applyBorder="1"/>
    <xf numFmtId="1" fontId="11" fillId="0" borderId="0" xfId="0" applyNumberFormat="1" applyFont="1" applyBorder="1"/>
    <xf numFmtId="3" fontId="10" fillId="0" borderId="0" xfId="0" applyNumberFormat="1" applyFont="1" applyFill="1" applyBorder="1"/>
    <xf numFmtId="3" fontId="4" fillId="3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J28" sqref="J28"/>
    </sheetView>
  </sheetViews>
  <sheetFormatPr defaultRowHeight="15" x14ac:dyDescent="0.25"/>
  <cols>
    <col min="1" max="1" width="72.28515625" customWidth="1"/>
    <col min="2" max="2" width="16.28515625" customWidth="1"/>
    <col min="3" max="3" width="13.5703125" bestFit="1" customWidth="1"/>
    <col min="6" max="6" width="9.140625" customWidth="1"/>
    <col min="7" max="7" width="8.5703125" customWidth="1"/>
    <col min="11" max="11" width="12.140625" customWidth="1"/>
    <col min="12" max="12" width="12.85546875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24</v>
      </c>
      <c r="N1" s="18" t="s">
        <v>23</v>
      </c>
    </row>
    <row r="2" spans="1:14" ht="15" customHeight="1" x14ac:dyDescent="0.25">
      <c r="A2" s="19" t="s">
        <v>22</v>
      </c>
      <c r="B2" s="17" t="s">
        <v>21</v>
      </c>
      <c r="C2" s="17" t="s">
        <v>21</v>
      </c>
    </row>
    <row r="3" spans="1:14" ht="15" customHeight="1" x14ac:dyDescent="0.25">
      <c r="A3" s="20"/>
      <c r="B3" s="17" t="s">
        <v>25</v>
      </c>
      <c r="C3" s="17" t="s">
        <v>26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10" t="s">
        <v>19</v>
      </c>
      <c r="B6" s="25">
        <v>399330802</v>
      </c>
      <c r="C6" s="26">
        <v>305386655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27"/>
      <c r="C7" s="26"/>
      <c r="L7">
        <v>2</v>
      </c>
      <c r="M7" t="e">
        <f ca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10" t="s">
        <v>17</v>
      </c>
      <c r="B8" s="26">
        <v>3257145</v>
      </c>
      <c r="C8" s="26">
        <v>-7555687</v>
      </c>
      <c r="L8">
        <v>3</v>
      </c>
      <c r="M8" t="e">
        <f t="shared" ref="M8:M26" ca="1" si="1">CONCATENATE("PR-",PullFirstLetters(SUBSTITUTE(SUBSTITUTE(SUBSTITUTE(SUBSTITUTE(SUBSTITUTE(A8, "/", ""), ":", ""), "(", ""), ")", ""), ",", "")  ),"-")&amp;TEXT(L8,"000")</f>
        <v>#NAME?</v>
      </c>
      <c r="N8" t="e">
        <f t="shared" ca="1" si="0"/>
        <v>#NAME?</v>
      </c>
    </row>
    <row r="9" spans="1:14" x14ac:dyDescent="0.25">
      <c r="A9" s="10" t="s">
        <v>16</v>
      </c>
      <c r="B9" s="27"/>
      <c r="C9" s="26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10" t="s">
        <v>15</v>
      </c>
      <c r="B10" s="23">
        <v>-355617943</v>
      </c>
      <c r="C10" s="26">
        <v>-259024489</v>
      </c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10" t="s">
        <v>14</v>
      </c>
      <c r="B11" s="21">
        <v>-11966333</v>
      </c>
      <c r="C11" s="28">
        <v>-20603171</v>
      </c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10" t="s">
        <v>13</v>
      </c>
      <c r="B12" s="22">
        <f>SUM(B13:B14)</f>
        <v>-28644772</v>
      </c>
      <c r="C12" s="22">
        <f>SUM(C13:C14)</f>
        <v>-28258506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4" t="s">
        <v>12</v>
      </c>
      <c r="B13" s="21">
        <v>-24543195</v>
      </c>
      <c r="C13" s="26">
        <v>-24195266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4" t="s">
        <v>11</v>
      </c>
      <c r="B14" s="21">
        <v>-4101577</v>
      </c>
      <c r="C14" s="26">
        <v>-4063240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10" t="s">
        <v>10</v>
      </c>
      <c r="B15" s="21">
        <v>-1411988</v>
      </c>
      <c r="C15" s="28">
        <v>-1517800</v>
      </c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10" t="s">
        <v>9</v>
      </c>
      <c r="B16" s="9"/>
      <c r="C16" s="1"/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11" t="s">
        <v>8</v>
      </c>
      <c r="B17" s="7">
        <f>SUM(B6:B12,B15:B16)</f>
        <v>4946911</v>
      </c>
      <c r="C17" s="29">
        <f>SUM(C6:C12,C15:C16)</f>
        <v>-11572998</v>
      </c>
      <c r="L17">
        <v>12</v>
      </c>
      <c r="M17" t="e">
        <f ca="1">CONCATENATE("PR-",PullFirstLetters(SUBSTITUTE(SUBSTITUTE(SUBSTITUTE(SUBSTITUTE(SUBSTITUTE(A17, "/", ""), ":", ""), "(", ""), ")", ""), ",", "")  ),"-")&amp;TEXT(L17,"000")</f>
        <v>#NAME?</v>
      </c>
      <c r="N17" t="e">
        <f t="shared" ca="1" si="0"/>
        <v>#NAME?</v>
      </c>
    </row>
    <row r="18" spans="1:14" x14ac:dyDescent="0.25">
      <c r="A18" s="8"/>
      <c r="B18" s="13"/>
      <c r="C18" s="13"/>
      <c r="M18" t="e">
        <f t="shared" ca="1" si="1"/>
        <v>#NAME?</v>
      </c>
      <c r="N18" t="e">
        <f t="shared" ca="1" si="0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9" t="s">
        <v>6</v>
      </c>
      <c r="B20" s="24"/>
      <c r="C20" s="26">
        <v>-10614363</v>
      </c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10" t="s">
        <v>5</v>
      </c>
      <c r="B21" s="21">
        <v>596745</v>
      </c>
      <c r="C21" s="26">
        <v>83478</v>
      </c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10" t="s">
        <v>4</v>
      </c>
      <c r="B22" s="21">
        <v>-18148389</v>
      </c>
      <c r="C22" s="26">
        <v>29669049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8" t="s">
        <v>3</v>
      </c>
      <c r="B23" s="7">
        <f>+B20+B21+B22</f>
        <v>-17551644</v>
      </c>
      <c r="C23" s="7">
        <f>+C20+C21+C22</f>
        <v>19138164</v>
      </c>
      <c r="L23">
        <v>17</v>
      </c>
      <c r="M23" t="e">
        <f ca="1">CONCATENATE("PR-",PullFirstLetters(SUBSTITUTE(SUBSTITUTE(SUBSTITUTE(SUBSTITUTE(SUBSTITUTE(A23, "/", ""), ":", ""), "(", ""), ")", ""), ",", "")  ),"-")&amp;TEXT(L23,"000")</f>
        <v>#NAME?</v>
      </c>
      <c r="N23" t="e">
        <f t="shared" ca="1" si="0"/>
        <v>#NAME?</v>
      </c>
    </row>
    <row r="24" spans="1:14" x14ac:dyDescent="0.25">
      <c r="A24" s="3"/>
      <c r="B24" s="5"/>
      <c r="C24" s="1"/>
      <c r="M24" t="e">
        <f ca="1">CONCATENATE("PR-",PullFirstLetters(SUBSTITUTE(SUBSTITUTE(SUBSTITUTE(SUBSTITUTE(SUBSTITUTE(A24, "/", ""), ":", ""), "(", ""), ")", ""), ",", "")  ),"-")&amp;TEXT(L24,"000")</f>
        <v>#NAME?</v>
      </c>
      <c r="N24" t="e">
        <f t="shared" ca="1" si="0"/>
        <v>#NAME?</v>
      </c>
    </row>
    <row r="25" spans="1:14" ht="15.75" thickBot="1" x14ac:dyDescent="0.3">
      <c r="A25" s="3" t="s">
        <v>2</v>
      </c>
      <c r="B25" s="6">
        <f>+B17+B23</f>
        <v>-12604733</v>
      </c>
      <c r="C25" s="6">
        <f>+C17+C23</f>
        <v>7565166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5" t="s">
        <v>1</v>
      </c>
      <c r="B26" s="4"/>
      <c r="C26" s="26">
        <v>-1168515</v>
      </c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3" t="s">
        <v>0</v>
      </c>
      <c r="B27" s="2">
        <f>+B25+B26</f>
        <v>-12604733</v>
      </c>
      <c r="C27" s="2">
        <f>+C25+C26</f>
        <v>6396651</v>
      </c>
      <c r="L27">
        <v>20</v>
      </c>
      <c r="M27" t="e">
        <f ca="1">CONCATENATE("PR-",PullFirstLetters(SUBSTITUTE(SUBSTITUTE(SUBSTITUTE(SUBSTITUTE(SUBSTITUTE(A27, "/", ""), ":", ""), "(", ""), ")", ""), ",", "")  ),"-")&amp;TEXT(L27,"000")</f>
        <v>#NAME?</v>
      </c>
      <c r="N27" t="e">
        <f t="shared" ca="1" si="0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2024-07-11T13:15:02Z</dcterms:modified>
</cp:coreProperties>
</file>