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D8A1646-391A-40AB-AC2D-4CAC8687EB95}" xr6:coauthVersionLast="47" xr6:coauthVersionMax="47" xr10:uidLastSave="{00000000-0000-0000-0000-000000000000}"/>
  <bookViews>
    <workbookView xWindow="-120" yWindow="-120" windowWidth="29040" windowHeight="15720" xr2:uid="{328EC66A-06AE-4E7E-9C38-486BEAD0E29C}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S2DocOpenMode" hidden="1">"AS2DocumentEdit"</definedName>
    <definedName name="begin">[2]Cover!$C$36</definedName>
    <definedName name="cur">[2]Cover!#REF!</definedName>
    <definedName name="IDL.Connector.UDF" hidden="1">0</definedName>
    <definedName name="IDL.Connector.Version" hidden="1">"10.1.1.4"</definedName>
    <definedName name="_xlnm.Print_Area" localSheetId="0">'2.1-Pasqyra e Perform. (natyra)'!$A$1:$D$58</definedName>
    <definedName name="TextRefCopy1">#REF!</definedName>
    <definedName name="TextRefCopyRangeCount" hidden="1">1</definedName>
    <definedName name="time">[3]Cover!$D$34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27" i="1"/>
  <c r="B23" i="1"/>
  <c r="B42" i="1" s="1"/>
  <c r="B47" i="1" s="1"/>
  <c r="B57" i="1" s="1"/>
  <c r="B22" i="1"/>
  <c r="B17" i="1"/>
  <c r="A3" i="1"/>
  <c r="A2" i="1"/>
</calcChain>
</file>

<file path=xl/sharedStrings.xml><?xml version="1.0" encoding="utf-8"?>
<sst xmlns="http://schemas.openxmlformats.org/spreadsheetml/2006/main" count="66" uniqueCount="60">
  <si>
    <t>Pasqyrat financiare te vitit 2023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</si>
  <si>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</si>
  <si>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</si>
  <si>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</si>
  <si>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</si>
  <si>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</si>
  <si>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</si>
  <si>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</si>
  <si>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</si>
  <si>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</si>
  <si>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</si>
  <si>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</si>
  <si>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</si>
  <si>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</si>
  <si>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</si>
  <si>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</si>
  <si>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</si>
  <si>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</si>
  <si>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rivlersim kursi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</si>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</sst>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5307C3C2-E86D-48AD-B7B0-A443890E5134}"/>
    <cellStyle name="Normal 3" xfId="5" xr:uid="{7423136F-15C7-4D6F-8FB7-D1D227E345A9}"/>
    <cellStyle name="Normal_Albania_-__Income_Statement_September_2009" xfId="3" xr:uid="{F3BA2BD5-37AF-446A-BA08-7B0737DF75B5}"/>
    <cellStyle name="Normal_SHEET" xfId="4" xr:uid="{DAF8F0BE-0CD0-4F45-9B4C-E0655DC11D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Formati_SKK2_VENTUS_2023.xlsx" TargetMode="External"/><Relationship Id="rId1" Type="http://schemas.openxmlformats.org/officeDocument/2006/relationships/externalLinkPath" Target="Formati_SKK2_VENTUS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Subjekte%202019\HPPK%202019\Hidro%20Power%20Plant%20of%20Korca%20%20%20_%20Pasqyrat_Financiare_2019_jooo%20vers%20vje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esktop\Subjekte%202014\HPPK%202014\Deloitte%2030.09.2014\Draft%20HPP%20Ifrs%203-Q%202014(v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"/>
      <sheetName val="Cover"/>
      <sheetName val="1-Pasqyra e Pozicioni Financiar"/>
      <sheetName val="2.1-Pasqyra e Perform. (natyra)"/>
      <sheetName val="E-Politikat Kontabel"/>
      <sheetName val="Shpenzime te pazbritshme 14  "/>
    </sheetNames>
    <sheetDataSet>
      <sheetData sheetId="0">
        <row r="24">
          <cell r="G24">
            <v>130000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15546.6666</v>
          </cell>
        </row>
        <row r="28">
          <cell r="G28">
            <v>1400</v>
          </cell>
        </row>
        <row r="29">
          <cell r="G29">
            <v>5667</v>
          </cell>
        </row>
        <row r="30">
          <cell r="G30">
            <v>4000</v>
          </cell>
        </row>
        <row r="31">
          <cell r="G31">
            <v>18973.97</v>
          </cell>
        </row>
        <row r="32">
          <cell r="G32">
            <v>94100</v>
          </cell>
        </row>
        <row r="33">
          <cell r="G33">
            <v>20000</v>
          </cell>
        </row>
        <row r="34">
          <cell r="G34">
            <v>48306.080000000002</v>
          </cell>
        </row>
        <row r="35">
          <cell r="G35">
            <v>462000</v>
          </cell>
        </row>
        <row r="36">
          <cell r="G36">
            <v>77154</v>
          </cell>
        </row>
        <row r="37">
          <cell r="G37">
            <v>-375305</v>
          </cell>
        </row>
      </sheetData>
      <sheetData sheetId="1"/>
      <sheetData sheetId="2">
        <row r="2">
          <cell r="A2" t="str">
            <v>VENTUS</v>
          </cell>
        </row>
        <row r="3">
          <cell r="A3" t="str">
            <v>L82212033T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print TB"/>
      <sheetName val="Cover"/>
      <sheetName val="0)Permbajtja"/>
      <sheetName val="A-Bilanci"/>
      <sheetName val="B-Te Ardhura Shpenzime"/>
      <sheetName val="C-Cash_Flow_Statement"/>
      <sheetName val="D-Kapitali"/>
      <sheetName val="E-Politikat Kontabel"/>
      <sheetName val="1 Mjete Monetare"/>
      <sheetName val="2 Te drejta te arketueshme"/>
      <sheetName val="3- Aktive Afatgjata Materiale"/>
      <sheetName val="4-  Detyrime ASH"/>
      <sheetName val="5 - Hua"/>
      <sheetName val="6  Shitje"/>
      <sheetName val="7 - Punesimi"/>
      <sheetName val="8-  Shpenzime_te_tjera"/>
      <sheetName val="9 - Tatim Fiti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O"/>
      <sheetName val="Data"/>
      <sheetName val="Cover"/>
      <sheetName val="A-BS"/>
      <sheetName val="B-IS"/>
      <sheetName val="D-EQU"/>
      <sheetName val="Cash Flow"/>
      <sheetName val="1b-General"/>
      <sheetName val="1-PP&amp;E "/>
      <sheetName val="2-A-R "/>
      <sheetName val="3-O-R"/>
      <sheetName val="4-Loan"/>
      <sheetName val="5-O pay"/>
      <sheetName val="Sheet1"/>
    </sheetNames>
    <sheetDataSet>
      <sheetData sheetId="0" refreshError="1"/>
      <sheetData sheetId="1" refreshError="1"/>
      <sheetData sheetId="2">
        <row r="34">
          <cell r="D34">
            <v>41912</v>
          </cell>
        </row>
      </sheetData>
      <sheetData sheetId="3" refreshError="1"/>
      <sheetData sheetId="4">
        <row r="13">
          <cell r="G13">
            <v>86315735.489999995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51AB-F17C-4A17-A442-1BB704868523}">
  <sheetPr>
    <tabColor rgb="FFFFFF00"/>
  </sheetPr>
  <dimension ref="A1:F65"/>
  <sheetViews>
    <sheetView showGridLines="0" tabSelected="1" view="pageBreakPreview" zoomScale="60" zoomScaleNormal="100" workbookViewId="0">
      <selection activeCell="G75" sqref="G75"/>
    </sheetView>
  </sheetViews>
  <sheetFormatPr defaultColWidth="9.140625" defaultRowHeight="15" x14ac:dyDescent="0.25"/>
  <cols>
    <col min="1" max="1" width="81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+'[1]1-Pasqyra e Pozicioni Financiar'!A2</f>
        <v>VENTUS</v>
      </c>
    </row>
    <row r="3" spans="1:6" x14ac:dyDescent="0.25">
      <c r="A3" s="5" t="str">
        <f>+'[1]1-Pasqyra e Pozicioni Financiar'!A3</f>
        <v>L82212033T</v>
      </c>
    </row>
    <row r="4" spans="1:6" x14ac:dyDescent="0.25">
      <c r="A4" s="4" t="s">
        <v>1</v>
      </c>
      <c r="B4" s="2" t="s">
        <v>1</v>
      </c>
      <c r="D4" s="2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hidden="1" x14ac:dyDescent="0.25">
      <c r="A10" s="13" t="s">
        <v>8</v>
      </c>
      <c r="B10" s="14"/>
      <c r="C10" s="11"/>
      <c r="D10" s="14"/>
      <c r="E10" s="10"/>
      <c r="F10" s="15" t="s">
        <v>9</v>
      </c>
    </row>
    <row r="11" spans="1:6" hidden="1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hidden="1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hidden="1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ht="29.25" x14ac:dyDescent="0.25">
      <c r="A16" s="9" t="s">
        <v>17</v>
      </c>
      <c r="B16" s="14"/>
      <c r="C16" s="11"/>
      <c r="D16" s="14"/>
      <c r="E16" s="10"/>
      <c r="F16" s="3"/>
    </row>
    <row r="17" spans="1:6" x14ac:dyDescent="0.25">
      <c r="A17" s="9" t="s">
        <v>18</v>
      </c>
      <c r="B17" s="14">
        <f>-[1]TB!G37</f>
        <v>375305</v>
      </c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/>
      <c r="C19" s="11"/>
      <c r="D19" s="14"/>
      <c r="E19" s="10"/>
      <c r="F19" s="3"/>
    </row>
    <row r="20" spans="1:6" x14ac:dyDescent="0.25">
      <c r="A20" s="13" t="s">
        <v>20</v>
      </c>
      <c r="B20" s="14"/>
      <c r="C20" s="11"/>
      <c r="D20" s="14"/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f>-[1]TB!G35</f>
        <v>-462000</v>
      </c>
      <c r="C22" s="11"/>
      <c r="D22" s="14">
        <v>-386000</v>
      </c>
      <c r="E22" s="10"/>
      <c r="F22" s="3"/>
    </row>
    <row r="23" spans="1:6" x14ac:dyDescent="0.25">
      <c r="A23" s="13" t="s">
        <v>23</v>
      </c>
      <c r="B23" s="14">
        <f>-[1]TB!G36</f>
        <v>-77154</v>
      </c>
      <c r="C23" s="11"/>
      <c r="D23" s="14">
        <v>-64462</v>
      </c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/>
      <c r="C25" s="11"/>
      <c r="D25" s="14"/>
      <c r="E25" s="10"/>
      <c r="F25" s="3"/>
    </row>
    <row r="26" spans="1:6" x14ac:dyDescent="0.25">
      <c r="A26" s="9" t="s">
        <v>26</v>
      </c>
      <c r="B26" s="14"/>
      <c r="C26" s="11"/>
      <c r="D26" s="14"/>
      <c r="E26" s="10"/>
      <c r="F26" s="3"/>
    </row>
    <row r="27" spans="1:6" x14ac:dyDescent="0.25">
      <c r="A27" s="9" t="s">
        <v>27</v>
      </c>
      <c r="B27" s="14">
        <f>-SUM([1]TB!G24:G34)</f>
        <v>-337993.71659999999</v>
      </c>
      <c r="C27" s="11"/>
      <c r="D27" s="14">
        <v>-455032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/>
      <c r="C29" s="11"/>
      <c r="D29" s="14"/>
      <c r="E29" s="10"/>
      <c r="F29" s="3"/>
    </row>
    <row r="30" spans="1:6" ht="15" hidden="1" customHeight="1" x14ac:dyDescent="0.25">
      <c r="A30" s="13" t="s">
        <v>30</v>
      </c>
      <c r="B30" s="14"/>
      <c r="C30" s="11"/>
      <c r="D30" s="14"/>
      <c r="E30" s="10"/>
      <c r="F30" s="3"/>
    </row>
    <row r="31" spans="1:6" ht="15" hidden="1" customHeight="1" x14ac:dyDescent="0.25">
      <c r="A31" s="13" t="s">
        <v>31</v>
      </c>
      <c r="B31" s="14"/>
      <c r="C31" s="11"/>
      <c r="D31" s="14"/>
      <c r="E31" s="10"/>
      <c r="F31" s="3"/>
    </row>
    <row r="32" spans="1:6" ht="15" hidden="1" customHeight="1" x14ac:dyDescent="0.25">
      <c r="A32" s="13" t="s">
        <v>32</v>
      </c>
      <c r="B32" s="14"/>
      <c r="C32" s="11"/>
      <c r="D32" s="14"/>
      <c r="E32" s="10"/>
      <c r="F32" s="3"/>
    </row>
    <row r="33" spans="1:6" ht="15" hidden="1" customHeight="1" x14ac:dyDescent="0.25">
      <c r="A33" s="13" t="s">
        <v>33</v>
      </c>
      <c r="B33" s="14"/>
      <c r="C33" s="11"/>
      <c r="D33" s="14"/>
      <c r="E33" s="10"/>
      <c r="F33" s="3"/>
    </row>
    <row r="34" spans="1:6" ht="15" hidden="1" customHeight="1" x14ac:dyDescent="0.25">
      <c r="A34" s="13" t="s">
        <v>34</v>
      </c>
      <c r="B34" s="14"/>
      <c r="C34" s="11"/>
      <c r="D34" s="14"/>
      <c r="E34" s="10"/>
      <c r="F34" s="3"/>
    </row>
    <row r="35" spans="1:6" ht="29.25" x14ac:dyDescent="0.25">
      <c r="A35" s="9" t="s">
        <v>35</v>
      </c>
      <c r="B35" s="14"/>
      <c r="C35" s="11"/>
      <c r="D35" s="14"/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hidden="1" x14ac:dyDescent="0.25">
      <c r="A37" s="13" t="s">
        <v>37</v>
      </c>
      <c r="B37" s="14"/>
      <c r="C37" s="11"/>
      <c r="D37" s="14"/>
      <c r="E37" s="10"/>
      <c r="F37" s="3"/>
    </row>
    <row r="38" spans="1:6" ht="30" hidden="1" x14ac:dyDescent="0.25">
      <c r="A38" s="13" t="s">
        <v>38</v>
      </c>
      <c r="B38" s="14"/>
      <c r="C38" s="11"/>
      <c r="D38" s="14"/>
      <c r="E38" s="10"/>
      <c r="F38" s="3"/>
    </row>
    <row r="39" spans="1:6" hidden="1" x14ac:dyDescent="0.25">
      <c r="A39" s="13" t="s">
        <v>39</v>
      </c>
      <c r="B39" s="14"/>
      <c r="C39" s="11"/>
      <c r="D39" s="14"/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/>
      <c r="C41" s="11"/>
      <c r="D41" s="14"/>
      <c r="E41" s="10"/>
      <c r="F41" s="3"/>
    </row>
    <row r="42" spans="1:6" x14ac:dyDescent="0.25">
      <c r="A42" s="9" t="s">
        <v>42</v>
      </c>
      <c r="B42" s="17">
        <f>SUM(B9:B41)</f>
        <v>-501842.71659999999</v>
      </c>
      <c r="C42" s="18"/>
      <c r="D42" s="17">
        <v>-905494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/>
      <c r="C44" s="11"/>
      <c r="D44" s="14"/>
      <c r="E44" s="10"/>
      <c r="F44" s="3"/>
    </row>
    <row r="45" spans="1:6" hidden="1" x14ac:dyDescent="0.25">
      <c r="A45" s="13" t="s">
        <v>45</v>
      </c>
      <c r="B45" s="14"/>
      <c r="C45" s="11"/>
      <c r="D45" s="14"/>
      <c r="E45" s="10"/>
      <c r="F45" s="3"/>
    </row>
    <row r="46" spans="1:6" hidden="1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17">
        <f>SUM(B42:B46)</f>
        <v>-501842.71659999999</v>
      </c>
      <c r="C47" s="18"/>
      <c r="D47" s="17">
        <v>-905494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hidden="1" x14ac:dyDescent="0.25">
      <c r="A50" s="13" t="s">
        <v>49</v>
      </c>
      <c r="B50" s="23"/>
      <c r="C50" s="22"/>
      <c r="D50" s="23"/>
      <c r="E50" s="10"/>
      <c r="F50" s="3"/>
    </row>
    <row r="51" spans="1:6" hidden="1" x14ac:dyDescent="0.25">
      <c r="A51" s="13" t="s">
        <v>50</v>
      </c>
      <c r="B51" s="23"/>
      <c r="C51" s="22"/>
      <c r="D51" s="23"/>
      <c r="E51" s="10"/>
      <c r="F51" s="3"/>
    </row>
    <row r="52" spans="1:6" hidden="1" x14ac:dyDescent="0.25">
      <c r="A52" s="13" t="s">
        <v>51</v>
      </c>
      <c r="B52" s="23"/>
      <c r="C52" s="22"/>
      <c r="D52" s="23"/>
      <c r="E52" s="6"/>
      <c r="F52" s="3"/>
    </row>
    <row r="53" spans="1:6" ht="15" hidden="1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-501842.71659999999</v>
      </c>
      <c r="C57" s="32"/>
      <c r="D57" s="31">
        <v>-905494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hidden="1" x14ac:dyDescent="0.25">
      <c r="A60" s="29" t="s">
        <v>57</v>
      </c>
      <c r="B60" s="14"/>
      <c r="C60" s="10"/>
      <c r="D60" s="14"/>
      <c r="E60" s="34"/>
      <c r="F60" s="34"/>
    </row>
    <row r="61" spans="1:6" hidden="1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53" right="0.45" top="0.74803149606299202" bottom="0.74803149606299202" header="0.31496062992126" footer="0.31496062992126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2024-07-25T13:33:24Z</dcterms:created>
  <dcterms:modified xsi:type="dcterms:W3CDTF">2024-07-25T13:34:03Z</dcterms:modified>
</cp:coreProperties>
</file>