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externalReferences>
    <externalReference r:id="rId3"/>
  </externalReference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65" i="18"/>
  <c r="B42"/>
  <c r="D55" l="1"/>
  <c r="B55"/>
  <c r="D42"/>
  <c r="D47" s="1"/>
  <c r="B47"/>
  <c r="B57" l="1"/>
  <c r="B65" s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<sst xmlns="http://schemas.openxmlformats.org/spreadsheetml/2006/main" count="414" uniqueCount="271">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</sst>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43" fontId="176" fillId="0" borderId="0" xfId="215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asqyra%20e%20pozicionit%20financiar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-Pasqyra e Pozicioni Financiar"/>
      <sheetName val="Shpenzime te pazbritshme 14  "/>
    </sheetNames>
    <sheetDataSet>
      <sheetData sheetId="0">
        <row r="106">
          <cell r="B106">
            <v>1945309</v>
          </cell>
          <cell r="D106">
            <v>1700353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4" workbookViewId="0">
      <selection activeCell="B40" sqref="B4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26725415</v>
      </c>
      <c r="C10" s="52"/>
      <c r="D10" s="64">
        <v>29349881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>
        <v>244000</v>
      </c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>
        <v>1803324</v>
      </c>
      <c r="C16" s="52"/>
      <c r="D16" s="64">
        <v>0</v>
      </c>
      <c r="E16" s="51"/>
      <c r="F16" s="42"/>
    </row>
    <row r="17" spans="1:6">
      <c r="A17" s="45" t="s">
        <v>218</v>
      </c>
      <c r="B17" s="64">
        <v>2839333</v>
      </c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-12298034</v>
      </c>
      <c r="C19" s="52"/>
      <c r="D19" s="64">
        <v>-11257679</v>
      </c>
      <c r="E19" s="51"/>
      <c r="F19" s="42"/>
    </row>
    <row r="20" spans="1:6">
      <c r="A20" s="63" t="s">
        <v>247</v>
      </c>
      <c r="B20" s="64">
        <v>-4770356</v>
      </c>
      <c r="C20" s="52"/>
      <c r="D20" s="64">
        <v>-3344167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-8144000</v>
      </c>
      <c r="C22" s="52"/>
      <c r="D22" s="64">
        <v>-8183385</v>
      </c>
      <c r="E22" s="51"/>
      <c r="F22" s="42"/>
    </row>
    <row r="23" spans="1:6">
      <c r="A23" s="63" t="s">
        <v>249</v>
      </c>
      <c r="B23" s="64">
        <v>-1368940</v>
      </c>
      <c r="C23" s="52"/>
      <c r="D23" s="64">
        <v>-1369511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-1893225</v>
      </c>
      <c r="C26" s="52"/>
      <c r="D26" s="64">
        <v>-2207900</v>
      </c>
      <c r="E26" s="51"/>
      <c r="F26" s="42"/>
    </row>
    <row r="27" spans="1:6">
      <c r="A27" s="45" t="s">
        <v>221</v>
      </c>
      <c r="B27" s="64">
        <v>-307494</v>
      </c>
      <c r="C27" s="52"/>
      <c r="D27" s="64">
        <v>-683867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>
        <v>-426274</v>
      </c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126413</v>
      </c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-369574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2342862</v>
      </c>
      <c r="C42" s="55"/>
      <c r="D42" s="54">
        <f>SUM(D9:D41)</f>
        <v>2121098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-397553</v>
      </c>
      <c r="C44" s="52"/>
      <c r="D44" s="64">
        <v>-420745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1945309</v>
      </c>
      <c r="C47" s="58"/>
      <c r="D47" s="67">
        <f>SUM(D42:D46)</f>
        <v>1700353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1945309</v>
      </c>
      <c r="C57" s="77"/>
      <c r="D57" s="76">
        <f>D47+D55</f>
        <v>1700353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84">
        <f>B57-'[1]1-Pasqyra e Pozicioni Financiar'!$B$106</f>
        <v>0</v>
      </c>
      <c r="C65" s="84"/>
      <c r="D65" s="84">
        <f>D57-'[1]1-Pasqyra e Pozicioni Financiar'!$D$106</f>
        <v>0</v>
      </c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2021-07-27T11:43:45Z</dcterms:modified>
</cp:coreProperties>
</file>