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ENOVO\Desktop\BILANCE NE QKB\M&amp;K ENERGY\"/>
    </mc:Choice>
  </mc:AlternateContent>
  <xr:revisionPtr revIDLastSave="0" documentId="13_ncr:1_{6F7993E4-7569-45D5-AAA7-D0D89D20902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6" i="1" s="1"/>
  <c r="B42" i="1"/>
  <c r="B47" i="1" s="1"/>
  <c r="B57" i="1" s="1"/>
  <c r="B66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<sst xmlns="http://schemas.openxmlformats.org/spreadsheetml/2006/main" count="60" uniqueCount="58">
  <si>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</si>
  <si>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M &amp; K Energy Trading</t>
  </si>
  <si>
    <t>NIPT M04516001I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</si>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</sst>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464EC9F-48E1-4506-8E36-6B89DCE29DC6}"/>
    <cellStyle name="Normal 3" xfId="5" xr:uid="{64CDC789-4A49-4706-A647-66CB14F4D100}"/>
    <cellStyle name="Normal_Albania_-__Income_Statement_September_2009" xfId="3" xr:uid="{A8AB8710-B628-4328-97A3-5CE7D1F177E2}"/>
    <cellStyle name="Normal_SHEET" xfId="4" xr:uid="{909E00A3-AEAA-4DC3-97E6-9FA03A515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BILANCE%20NE%20QKB\M&amp;K%20ENERGY\01.M&amp;K%20Pasqyrat%20Financiare%2031.12.2023%20Tatime.xlsx" TargetMode="External"/><Relationship Id="rId1" Type="http://schemas.openxmlformats.org/officeDocument/2006/relationships/externalLinkPath" Target="01.M&amp;K%20Pasqyrat%20Financiare%2031.12.2023%20Ta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2.1-Pasqyra e Perform. (natyra)"/>
      <sheetName val="3.1-CashFlow (indirekt)"/>
      <sheetName val="4-Pasq. e Levizjeve ne Kapital"/>
      <sheetName val="AAM"/>
    </sheetNames>
    <sheetDataSet>
      <sheetData sheetId="0">
        <row r="106">
          <cell r="B106">
            <v>-9151038</v>
          </cell>
          <cell r="D106">
            <v>1359935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workbookViewId="0">
      <selection sqref="A1:XFD1048576"/>
    </sheetView>
  </sheetViews>
  <sheetFormatPr defaultColWidth="9.140625" defaultRowHeight="15" x14ac:dyDescent="0.25"/>
  <cols>
    <col min="1" max="1" width="56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10511200</v>
      </c>
      <c r="C10" s="10"/>
      <c r="D10" s="12">
        <v>10480295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>
        <v>67908</v>
      </c>
      <c r="C14" s="10"/>
      <c r="D14" s="12">
        <v>3802308</v>
      </c>
      <c r="E14" s="9"/>
    </row>
    <row r="15" spans="1:5" ht="29.25" x14ac:dyDescent="0.25">
      <c r="A15" s="8" t="s">
        <v>14</v>
      </c>
      <c r="B15" s="12"/>
      <c r="C15" s="10"/>
      <c r="D15" s="12"/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-11235668</v>
      </c>
      <c r="C19" s="10"/>
      <c r="D19" s="12">
        <v>-4322647</v>
      </c>
      <c r="E19" s="9"/>
    </row>
    <row r="20" spans="1:5" x14ac:dyDescent="0.25">
      <c r="A20" s="11" t="s">
        <v>18</v>
      </c>
      <c r="B20" s="12">
        <v>-1469004</v>
      </c>
      <c r="C20" s="10"/>
      <c r="D20" s="12">
        <v>-9905922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-5634015</v>
      </c>
      <c r="C22" s="10"/>
      <c r="D22" s="12">
        <v>-1189772</v>
      </c>
      <c r="E22" s="9"/>
    </row>
    <row r="23" spans="1:5" x14ac:dyDescent="0.25">
      <c r="A23" s="11" t="s">
        <v>21</v>
      </c>
      <c r="B23" s="12">
        <v>-900242</v>
      </c>
      <c r="C23" s="10"/>
      <c r="D23" s="12">
        <v>-201336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-480796</v>
      </c>
      <c r="C26" s="10"/>
      <c r="D26" s="12">
        <v>-47314</v>
      </c>
      <c r="E26" s="9"/>
    </row>
    <row r="27" spans="1:5" x14ac:dyDescent="0.25">
      <c r="A27" s="8" t="s">
        <v>25</v>
      </c>
      <c r="B27" s="12"/>
      <c r="C27" s="10"/>
      <c r="D27" s="12"/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ht="29.2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146</v>
      </c>
      <c r="C37" s="10"/>
      <c r="D37" s="12">
        <v>237</v>
      </c>
      <c r="E37" s="9"/>
    </row>
    <row r="38" spans="1:5" ht="30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-10567</v>
      </c>
      <c r="C39" s="10"/>
      <c r="D39" s="12">
        <v>2744086</v>
      </c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-9151038</v>
      </c>
      <c r="C42" s="15"/>
      <c r="D42" s="14">
        <f>SUM(D9:D41)</f>
        <v>1359935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-9151038</v>
      </c>
      <c r="C47" s="15"/>
      <c r="D47" s="14">
        <f>SUM(D42:D46)</f>
        <v>1359935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ht="30" x14ac:dyDescent="0.25">
      <c r="A50" s="11" t="s">
        <v>47</v>
      </c>
      <c r="B50" s="20"/>
      <c r="C50" s="19"/>
      <c r="D50" s="20"/>
      <c r="E50" s="9"/>
    </row>
    <row r="51" spans="1:5" ht="30" x14ac:dyDescent="0.25">
      <c r="A51" s="11" t="s">
        <v>48</v>
      </c>
      <c r="B51" s="20"/>
      <c r="C51" s="19"/>
      <c r="D51" s="20"/>
      <c r="E51" s="9"/>
    </row>
    <row r="52" spans="1:5" ht="30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ht="29.2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30" thickBot="1" x14ac:dyDescent="0.3">
      <c r="A57" s="18" t="s">
        <v>53</v>
      </c>
      <c r="B57" s="28">
        <f>B47+B55</f>
        <v>-9151038</v>
      </c>
      <c r="C57" s="29"/>
      <c r="D57" s="28">
        <f>D47+D55</f>
        <v>1359935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  <row r="66" spans="1:5" x14ac:dyDescent="0.25">
      <c r="B66" s="36">
        <f>B57-'[1]1-Pasqyra e Pozicioni Financiar'!B106</f>
        <v>0</v>
      </c>
      <c r="C66" s="36"/>
      <c r="D66" s="36">
        <f>D57-'[1]1-Pasqyra e Pozicioni Financiar'!D106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2015-06-05T18:17:20Z</dcterms:created>
  <dcterms:modified xsi:type="dcterms:W3CDTF">2024-07-22T07:53:46Z</dcterms:modified>
</cp:coreProperties>
</file>