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200" windowHeight="11895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/>
  <c r="C23"/>
  <c r="C25"/>
  <c r="C27" s="1"/>
  <c r="B23"/>
  <c r="B12"/>
  <c r="B17" l="1"/>
  <c r="N7"/>
  <c r="N23"/>
  <c r="M21"/>
  <c r="M6"/>
  <c r="M17"/>
  <c r="N11"/>
  <c r="N17"/>
  <c r="N10"/>
  <c r="N26"/>
  <c r="M24"/>
  <c r="M12"/>
  <c r="M19"/>
  <c r="N13"/>
  <c r="M16"/>
  <c r="M18"/>
  <c r="M13"/>
  <c r="N6"/>
  <c r="N20"/>
  <c r="M15"/>
  <c r="N24"/>
  <c r="N21"/>
  <c r="N14"/>
  <c r="M20"/>
  <c r="N9"/>
  <c r="M9"/>
  <c r="M23"/>
  <c r="N18"/>
  <c r="N12"/>
  <c r="N25"/>
  <c r="M7"/>
  <c r="N19"/>
  <c r="N22"/>
  <c r="N15"/>
  <c r="M14"/>
  <c r="N8"/>
  <c r="M10"/>
  <c r="M27"/>
  <c r="M25"/>
  <c r="M11"/>
  <c r="M8"/>
  <c r="N16"/>
  <c r="N27"/>
  <c r="M26"/>
  <c r="M22"/>
  <c r="B25" l="1"/>
  <c r="B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<sst xmlns="http://schemas.openxmlformats.org/spreadsheetml/2006/main" count="26" uniqueCount="25">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</sst>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0000"/>
  </numFmts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NumberFormat="1" applyBorder="1"/>
    <xf numFmtId="0" fontId="0" fillId="0" borderId="0" xfId="0" applyNumberFormat="1"/>
    <xf numFmtId="49" fontId="6" fillId="0" borderId="0" xfId="0" applyNumberFormat="1" applyFont="1" applyBorder="1" applyAlignment="1">
      <alignment horizontal="right" vertical="center"/>
    </xf>
    <xf numFmtId="0" fontId="1" fillId="2" borderId="2" xfId="1" applyNumberFormat="1" applyFont="1" applyFill="1" applyBorder="1" applyAlignment="1">
      <alignment horizontal="right" vertical="center"/>
    </xf>
    <xf numFmtId="0" fontId="4" fillId="0" borderId="0" xfId="0" applyNumberFormat="1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right" vertical="center"/>
    </xf>
    <xf numFmtId="49" fontId="0" fillId="0" borderId="0" xfId="0" applyNumberFormat="1" applyFill="1" applyBorder="1" applyAlignment="1"/>
    <xf numFmtId="0" fontId="2" fillId="0" borderId="0" xfId="0" applyNumberFormat="1" applyFont="1" applyBorder="1" applyAlignment="1">
      <alignment vertical="center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4" fillId="2" borderId="0" xfId="0" applyNumberFormat="1" applyFont="1" applyFill="1" applyBorder="1" applyAlignment="1">
      <alignment horizontal="right" vertical="center"/>
    </xf>
    <xf numFmtId="0" fontId="1" fillId="2" borderId="3" xfId="0" applyNumberFormat="1" applyFont="1" applyFill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" fillId="3" borderId="3" xfId="0" applyNumberFormat="1" applyFont="1" applyFill="1" applyBorder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/>
    </xf>
    <xf numFmtId="165" fontId="1" fillId="2" borderId="1" xfId="1" applyNumberFormat="1" applyFont="1" applyFill="1" applyBorder="1" applyAlignment="1">
      <alignment horizontal="right" vertical="center"/>
    </xf>
    <xf numFmtId="3" fontId="3" fillId="5" borderId="0" xfId="0" applyNumberFormat="1" applyFont="1" applyFill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N30"/>
  <sheetViews>
    <sheetView tabSelected="1" workbookViewId="0">
      <selection activeCell="H33" sqref="H33"/>
    </sheetView>
  </sheetViews>
  <sheetFormatPr defaultRowHeight="15"/>
  <cols>
    <col min="1" max="1" width="72.28515625" customWidth="1"/>
    <col min="2" max="2" width="12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2" spans="1:14" ht="15" customHeight="1">
      <c r="A2" s="29" t="s">
        <v>24</v>
      </c>
      <c r="B2" s="11" t="s">
        <v>23</v>
      </c>
      <c r="C2" s="11" t="s">
        <v>23</v>
      </c>
    </row>
    <row r="3" spans="1:14" ht="15" customHeight="1">
      <c r="A3" s="30"/>
      <c r="B3" s="11" t="s">
        <v>22</v>
      </c>
      <c r="C3" s="11" t="s">
        <v>21</v>
      </c>
    </row>
    <row r="4" spans="1:14">
      <c r="A4" s="10" t="s">
        <v>20</v>
      </c>
      <c r="B4" s="12"/>
      <c r="C4" s="12"/>
    </row>
    <row r="5" spans="1:14">
      <c r="B5" s="19"/>
      <c r="C5" s="12"/>
    </row>
    <row r="6" spans="1:14">
      <c r="A6" s="6" t="s">
        <v>19</v>
      </c>
      <c r="B6" s="28">
        <v>0</v>
      </c>
      <c r="C6" s="28">
        <v>8536092</v>
      </c>
      <c r="E6" s="20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20"/>
      <c r="C7" s="20"/>
      <c r="E7" s="20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20">
        <v>0</v>
      </c>
      <c r="C8" s="20">
        <v>0</v>
      </c>
      <c r="E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21"/>
      <c r="C9" s="21"/>
      <c r="E9" s="21"/>
      <c r="I9" s="13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>
        <v>-1116931</v>
      </c>
      <c r="C10" s="16">
        <v>-59317</v>
      </c>
      <c r="E10" s="2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>
        <v>0</v>
      </c>
      <c r="C11" s="16">
        <v>0</v>
      </c>
      <c r="E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22">
        <f>B13++B14</f>
        <v>-977946</v>
      </c>
      <c r="C12" s="22">
        <f>C13++C14</f>
        <v>-826236</v>
      </c>
      <c r="E12" s="18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-838000</v>
      </c>
      <c r="C13" s="16">
        <v>-708000</v>
      </c>
      <c r="E13" s="20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-139946</v>
      </c>
      <c r="C14" s="16">
        <v>-118236</v>
      </c>
      <c r="E14" s="20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6">
        <v>0</v>
      </c>
      <c r="C15" s="16">
        <v>-220000</v>
      </c>
      <c r="E15" s="20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6">
        <v>-258200</v>
      </c>
      <c r="C16" s="16">
        <v>-212700</v>
      </c>
      <c r="E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3">
        <f>B6+B8+B11+B12+B15+B16+F12+B10</f>
        <v>-2353077</v>
      </c>
      <c r="C17" s="23">
        <f>C6+C8+C11+C12+C15+C16+G12+C10</f>
        <v>7217839</v>
      </c>
      <c r="E17" s="18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4"/>
      <c r="C18" s="24"/>
      <c r="E18" s="18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17"/>
      <c r="C19" s="17"/>
      <c r="E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17">
        <v>0</v>
      </c>
      <c r="C20" s="17">
        <v>0</v>
      </c>
      <c r="E20" s="1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>
        <v>0</v>
      </c>
      <c r="C21" s="16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>
        <v>0</v>
      </c>
      <c r="C22" s="16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5">
        <f>B20+B21+B22</f>
        <v>0</v>
      </c>
      <c r="C23" s="25">
        <f>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16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15">
        <f>B17+B23</f>
        <v>-2353077</v>
      </c>
      <c r="C25" s="15">
        <f>C17+C23</f>
        <v>7217839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26">
        <v>0</v>
      </c>
      <c r="C26" s="26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7">
        <f>B25-B26</f>
        <v>-2353077</v>
      </c>
      <c r="C27" s="27">
        <f>C25-C26</f>
        <v>7217839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2019-06-10T15:19:54Z</cp:lastPrinted>
  <dcterms:created xsi:type="dcterms:W3CDTF">2018-06-20T15:30:23Z</dcterms:created>
  <dcterms:modified xsi:type="dcterms:W3CDTF">2023-05-31T10:25:58Z</dcterms:modified>
</cp:coreProperties>
</file>