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32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9" i="18" l="1"/>
  <c r="D42" i="18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<sst xmlns="http://schemas.openxmlformats.org/spreadsheetml/2006/main" count="414" uniqueCount="271">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</sst>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CG Omega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7" fillId="0" borderId="0" xfId="0" applyNumberFormat="1" applyFont="1" applyBorder="1" applyAlignment="1">
      <alignment horizontal="right" vertical="center"/>
    </xf>
    <xf numFmtId="3" fontId="187" fillId="61" borderId="0" xfId="0" applyNumberFormat="1" applyFont="1" applyFill="1" applyBorder="1" applyAlignment="1">
      <alignment horizontal="right" vertic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4" workbookViewId="0">
      <selection activeCell="H50" sqref="H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57021001</v>
      </c>
      <c r="C10" s="52"/>
      <c r="D10" s="64">
        <v>82917587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-30040755</v>
      </c>
      <c r="C19" s="52"/>
      <c r="D19" s="64">
        <f>-51070668-590303</f>
        <v>-51660971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-17456365</v>
      </c>
      <c r="C22" s="52"/>
      <c r="D22" s="64">
        <v>-14812968</v>
      </c>
      <c r="E22" s="51"/>
      <c r="F22" s="42"/>
    </row>
    <row r="23" spans="1:6">
      <c r="A23" s="63" t="s">
        <v>249</v>
      </c>
      <c r="B23" s="64">
        <v>-2923036</v>
      </c>
      <c r="C23" s="52"/>
      <c r="D23" s="64">
        <v>-2497983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-2411880</v>
      </c>
      <c r="C26" s="52"/>
      <c r="D26" s="64">
        <v>-4157434</v>
      </c>
      <c r="E26" s="51"/>
      <c r="F26" s="42"/>
    </row>
    <row r="27" spans="1:6">
      <c r="A27" s="45" t="s">
        <v>221</v>
      </c>
      <c r="B27" s="64">
        <v>-3686370</v>
      </c>
      <c r="C27" s="52"/>
      <c r="D27" s="64">
        <v>-7625400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86">
        <v>3298000</v>
      </c>
      <c r="C30" s="85"/>
      <c r="D30" s="86">
        <v>7647880</v>
      </c>
      <c r="E30" s="51"/>
      <c r="F30" s="42"/>
    </row>
    <row r="31" spans="1:6" ht="15" customHeight="1">
      <c r="A31" s="63" t="s">
        <v>259</v>
      </c>
      <c r="B31" s="86">
        <v>34</v>
      </c>
      <c r="C31" s="85"/>
      <c r="D31" s="86">
        <v>5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-492953</v>
      </c>
      <c r="C37" s="52"/>
      <c r="D37" s="64">
        <v>-428592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-294000</v>
      </c>
      <c r="C39" s="52"/>
      <c r="D39" s="64">
        <v>-107000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3013676</v>
      </c>
      <c r="C42" s="55"/>
      <c r="D42" s="54">
        <f>+D10+D19+D22+D23+D26+D27+D30+D31+D37+D39</f>
        <v>9275124</v>
      </c>
      <c r="E42" s="58"/>
      <c r="F42" s="87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-452051</v>
      </c>
      <c r="C44" s="52"/>
      <c r="D44" s="64">
        <v>-1391269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2561625</v>
      </c>
      <c r="C47" s="58"/>
      <c r="D47" s="67">
        <f>SUM(D42:D46)</f>
        <v>7883855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2561625</v>
      </c>
      <c r="C57" s="77"/>
      <c r="D57" s="76">
        <f>D47+D55</f>
        <v>7883855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2023-03-17T14:33:39Z</dcterms:modified>
</cp:coreProperties>
</file>