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ONI&amp;AF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39" i="18"/>
  <c r="B37" i="18"/>
  <c r="B22" i="18"/>
  <c r="B26" i="18"/>
  <c r="B19" i="18"/>
  <c r="B3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<sst xmlns="http://schemas.openxmlformats.org/spreadsheetml/2006/main" count="414" uniqueCount="271">
  <si>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</si>
  <si>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</si>
  <si>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</si>
  <si>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</si>
  <si>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</si>
  <si>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</si>
  <si>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</si>
  <si>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</si>
  <si>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</si>
  <si>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</si>
  <si>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</si>
  <si>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</si>
  <si>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</si>
  <si>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</si>
  <si>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</si>
  <si>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</si>
  <si>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</si>
  <si>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</si>
  <si>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</si>
  <si>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</si>
  <si>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</si>
  <si>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</si>
  <si>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</si>
  <si>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</si>
  <si>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</si>
  <si>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</si>
  <si>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</si>
  <si>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</si>
  <si>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</si>
  <si>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</si>
  <si>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</si>
  <si>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</si>
  <si>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</si>
  <si>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</si>
  <si>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</si>
  <si>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</si>
  <si>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</si>
  <si>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</si>
  <si>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</si>
  <si>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</si>
  <si>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</si>
  <si>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</si>
  <si>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</si>
  <si>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</si>
  <si>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</si>
  <si>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</si>
  <si>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</si>
  <si>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</si>
  <si>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</si>
  <si>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</si>
  <si>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</si>
  <si>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</si>
  <si>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</si>
  <si>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</si>
  <si>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</si>
  <si>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</si>
  <si>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</si>
  <si>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</si>
  <si>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</si>
  <si>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</si>
  <si>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</si>
  <si>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</si>
  <si>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</si>
  <si>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</si>
  <si>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</si>
  <si>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</si>
  <si>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</si>
  <si>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</si>
  <si>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</si>
  <si>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</si>
  <si>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</si>
  <si>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</si>
  <si>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</si>
  <si>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</si>
  <si>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</si>
  <si>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</si>
  <si>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</si>
  <si>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</si>
  <si>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</si>
  <si>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</si>
  <si>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</si>
  <si>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</si>
  <si>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</si>
  <si>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</si>
  <si>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</si>
  <si>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</si>
  <si>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</si>
  <si>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</si>
  <si>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</si>
  <si>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</si>
  <si>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</si>
  <si>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</si>
  <si>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</si>
  <si>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</si>
  <si>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</si>
  <si>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</si>
  <si>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</si>
  <si>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</si>
  <si>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</si>
  <si>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</si>
  <si>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</si>
  <si>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</si>
  <si>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</si>
  <si>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</si>
  <si>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</si>
  <si>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</si>
  <si>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</si>
  <si>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</si>
  <si>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</si>
  <si>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</si>
  <si>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</si>
  <si>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</si>
  <si>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</si>
  <si>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</si>
  <si>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</si>
  <si>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</si>
  <si>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</si>
  <si>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</si>
  <si>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</si>
  <si>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</si>
  <si>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</si>
  <si>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</si>
  <si>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</si>
  <si>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</si>
  <si>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</si>
  <si>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</si>
  <si>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</si>
  <si>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</si>
  <si>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</si>
  <si>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</si>
  <si>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</si>
  <si>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</si>
  <si>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</si>
  <si>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</si>
  <si>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</si>
  <si>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</si>
  <si>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</si>
  <si>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</si>
  <si>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</si>
  <si>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</si>
  <si>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</si>
  <si>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</si>
  <si>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</si>
  <si>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</si>
  <si>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</si>
  <si>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</si>
  <si>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</si>
  <si>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</si>
  <si>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</si>
  <si>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</si>
  <si>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</si>
  <si>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</si>
  <si>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</si>
  <si>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</si>
  <si>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</si>
  <si>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</si>
  <si>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</si>
  <si>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</si>
  <si>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</si>
  <si>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</si>
  <si>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</si>
  <si>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</si>
  <si>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</si>
  <si>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</si>
  <si>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</si>
  <si>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</si>
  <si>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</si>
  <si>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</si>
  <si>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</si>
  <si>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</si>
  <si>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</si>
  <si>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</si>
  <si>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</si>
  <si>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</si>
  <si>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</si>
  <si>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</si>
  <si>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</si>
  <si>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</si>
  <si>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</si>
  <si>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</si>
  <si>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</si>
  <si>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</si>
  <si>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</si>
  <si>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</si>
  <si>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</si>
  <si>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</si>
  <si>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</si>
  <si>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</si>
  <si>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</si>
  <si>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</si>
  <si>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</si>
  <si>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</si>
  <si>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</si>
  <si>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</si>
  <si>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</si>
  <si>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</si>
  <si>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</si>
  <si>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</si>
  <si>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</si>
  <si>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</si>
  <si>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</si>
  <si>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</si>
  <si>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</si>
  <si>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</si>
  <si>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</si>
  <si>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</si>
  <si>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</si>
  <si>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</si>
  <si>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</si>
  <si>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</si>
  <si>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</si>
  <si>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</si>
  <si>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</si>
  <si>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</si>
  <si>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</si>
  <si>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</si>
  <si>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</si>
  <si>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</si>
  <si>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</si>
  <si>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</si>
  <si>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</si>
  <si>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</si>
  <si>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</si>
  <si>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</si>
  <si>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</si>
  <si>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</si>
  <si>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</si>
  <si>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</si>
  <si>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</si>
  <si>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</si>
  <si>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</si>
  <si>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</si>
  <si>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</si>
  <si>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</si>
  <si>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</si>
  <si>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</si>
  <si>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</si>
  <si>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</si>
  <si>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</si>
  <si>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</si>
  <si>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</si>
  <si>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</si>
  <si>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</si>
  <si>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</si>
  <si>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</si>
  <si>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</si>
  <si>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</si>
  <si>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</si>
  <si>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</si>
  <si>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</si>
  <si>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</si>
  <si>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</si>
  <si>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</si>
  <si>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</si>
  <si>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</si>
  <si>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</si>
  <si>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</si>
  <si>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</si>
  <si>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</si>
  <si>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</si>
  <si>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</si>
  <si>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</si>
  <si>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</si>
  <si>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</si>
  <si>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</si>
  <si>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</si>
  <si>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</si>
  <si>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ONI&amp;AFA</t>
  </si>
  <si>
    <t>NIPT L01714014F</t>
  </si>
  <si>
    <t>Pasqyrat financiare te vitit 2019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</si>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</sst>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61" sqref="A1:D61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116440564+15394814+39048687+6132388</f>
        <v>177016453</v>
      </c>
      <c r="C10" s="52"/>
      <c r="D10" s="64">
        <v>60660762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-(24309615+174149+10988540-456828+423540)</f>
        <v>-35439016</v>
      </c>
      <c r="C19" s="52"/>
      <c r="D19" s="64">
        <v>-17881864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-8329913</f>
        <v>-8329913</v>
      </c>
      <c r="C22" s="52"/>
      <c r="D22" s="64">
        <v>-4178187</v>
      </c>
      <c r="E22" s="51"/>
      <c r="F22" s="42"/>
    </row>
    <row r="23" spans="1:6">
      <c r="A23" s="63" t="s">
        <v>245</v>
      </c>
      <c r="B23" s="64">
        <v>-1391095</v>
      </c>
      <c r="C23" s="52"/>
      <c r="D23" s="64">
        <v>-697762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-2217072</f>
        <v>-2217072</v>
      </c>
      <c r="C26" s="52"/>
      <c r="D26" s="64">
        <v>-433641</v>
      </c>
      <c r="E26" s="51"/>
      <c r="F26" s="42"/>
    </row>
    <row r="27" spans="1:6">
      <c r="A27" s="45" t="s">
        <v>221</v>
      </c>
      <c r="B27" s="64">
        <f>-284448-377730-9285-70586-542987-124959-50000-262562-5699844-332000-166825-5475-32768-21675-1709318-12456-1788-69810870</f>
        <v>-79515576</v>
      </c>
      <c r="C27" s="52"/>
      <c r="D27" s="64">
        <v>-6234958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248</v>
      </c>
      <c r="B29" s="64"/>
      <c r="C29" s="52"/>
      <c r="D29" s="64"/>
      <c r="E29" s="51"/>
      <c r="F29" s="42"/>
    </row>
    <row r="30" spans="1:6">
      <c r="A30" s="63" t="s">
        <v>246</v>
      </c>
      <c r="B30" s="64">
        <f>18+32+5+2060</f>
        <v>2115</v>
      </c>
      <c r="C30" s="52"/>
      <c r="D30" s="64">
        <v>2960328</v>
      </c>
      <c r="E30" s="51"/>
      <c r="F30" s="42"/>
    </row>
    <row r="31" spans="1:6" ht="30">
      <c r="A31" s="63" t="s">
        <v>255</v>
      </c>
      <c r="B31" s="64"/>
      <c r="C31" s="52"/>
      <c r="D31" s="64"/>
      <c r="E31" s="51"/>
      <c r="F31" s="42"/>
    </row>
    <row r="32" spans="1:6" ht="30">
      <c r="A32" s="63" t="s">
        <v>249</v>
      </c>
      <c r="B32" s="64"/>
      <c r="C32" s="52"/>
      <c r="D32" s="64"/>
      <c r="E32" s="51"/>
      <c r="F32" s="42"/>
    </row>
    <row r="33" spans="1:6" ht="30">
      <c r="A33" s="63" t="s">
        <v>254</v>
      </c>
      <c r="B33" s="64"/>
      <c r="C33" s="52"/>
      <c r="D33" s="64"/>
      <c r="E33" s="51"/>
      <c r="F33" s="42"/>
    </row>
    <row r="34" spans="1:6" ht="30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-808063-233140</f>
        <v>-1041203</v>
      </c>
      <c r="C37" s="52"/>
      <c r="D37" s="64">
        <v>-405803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-3394-236379</f>
        <v>-239773</v>
      </c>
      <c r="C39" s="52"/>
      <c r="D39" s="64">
        <v>-1010314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48850920</v>
      </c>
      <c r="C42" s="55"/>
      <c r="D42" s="54">
        <f>SUM(D9:D41)</f>
        <v>32778561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-7329775</v>
      </c>
      <c r="C44" s="52"/>
      <c r="D44" s="64">
        <v>-4957996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41521145</v>
      </c>
      <c r="C47" s="58"/>
      <c r="D47" s="67">
        <f>SUM(D42:D46)</f>
        <v>27820565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41521145</v>
      </c>
      <c r="C57" s="77"/>
      <c r="D57" s="76">
        <f>D47+D55</f>
        <v>27820565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2020-07-17T16:53:43Z</cp:lastPrinted>
  <dcterms:created xsi:type="dcterms:W3CDTF">2012-01-19T09:31:29Z</dcterms:created>
  <dcterms:modified xsi:type="dcterms:W3CDTF">2020-07-17T16:54:01Z</dcterms:modified>
</cp:coreProperties>
</file>