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L:\Arturi 2019 I perfunduar\Arturi 2018 per 19\"/>
    </mc:Choice>
  </mc:AlternateContent>
  <xr:revisionPtr revIDLastSave="0" documentId="13_ncr:1_{6DE49D4F-4B59-44A4-84A9-B571144F1E9A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1" l="1"/>
  <c r="B23" i="1"/>
  <c r="B17" i="1" l="1"/>
  <c r="B12" i="1"/>
  <c r="C12" i="1"/>
  <c r="M25" i="1"/>
  <c r="M11" i="1"/>
  <c r="M26" i="1"/>
  <c r="N23" i="1"/>
  <c r="N15" i="1"/>
  <c r="M14" i="1"/>
  <c r="N27" i="1"/>
  <c r="N24" i="1"/>
  <c r="M27" i="1"/>
  <c r="N6" i="1"/>
  <c r="M9" i="1"/>
  <c r="M15" i="1"/>
  <c r="M18" i="1"/>
  <c r="N25" i="1"/>
  <c r="M16" i="1"/>
  <c r="N20" i="1"/>
  <c r="N26" i="1"/>
  <c r="N18" i="1"/>
  <c r="M10" i="1"/>
  <c r="M6" i="1"/>
  <c r="M19" i="1"/>
  <c r="M13" i="1"/>
  <c r="M23" i="1"/>
  <c r="N17" i="1"/>
  <c r="M22" i="1"/>
  <c r="N19" i="1"/>
  <c r="M24" i="1"/>
  <c r="N8" i="1"/>
  <c r="M8" i="1"/>
  <c r="N9" i="1"/>
  <c r="N21" i="1"/>
  <c r="N10" i="1"/>
  <c r="N12" i="1"/>
  <c r="N11" i="1"/>
  <c r="M12" i="1"/>
  <c r="N13" i="1"/>
  <c r="M20" i="1"/>
  <c r="N16" i="1"/>
  <c r="M21" i="1"/>
  <c r="N7" i="1"/>
  <c r="N22" i="1"/>
  <c r="M7" i="1"/>
  <c r="M17" i="1"/>
  <c r="N14" i="1"/>
  <c r="B25" i="1" l="1"/>
  <c r="C17" i="1"/>
  <c r="C25" i="1" s="1"/>
  <c r="C27" i="1" s="1"/>
  <c r="B26" i="1" l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<sst xmlns="http://schemas.openxmlformats.org/spreadsheetml/2006/main" count="28" uniqueCount="27">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</sst>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0" fillId="0" borderId="0" xfId="0" applyNumberFormat="1"/>
    <xf numFmtId="164" fontId="0" fillId="0" borderId="0" xfId="1" applyNumberFormat="1" applyFont="1"/>
    <xf numFmtId="37" fontId="4" fillId="2" borderId="0" xfId="0" applyNumberFormat="1" applyFont="1" applyFill="1" applyBorder="1" applyAlignment="1">
      <alignment vertical="center"/>
    </xf>
    <xf numFmtId="37" fontId="4" fillId="0" borderId="0" xfId="0" applyNumberFormat="1" applyFont="1" applyBorder="1" applyAlignment="1">
      <alignment vertical="center"/>
    </xf>
    <xf numFmtId="37" fontId="0" fillId="0" borderId="0" xfId="0" applyNumberFormat="1" applyBorder="1"/>
    <xf numFmtId="37" fontId="3" fillId="0" borderId="0" xfId="0" applyNumberFormat="1" applyFont="1" applyBorder="1" applyAlignment="1">
      <alignment vertical="center"/>
    </xf>
    <xf numFmtId="37" fontId="0" fillId="0" borderId="0" xfId="0" applyNumberFormat="1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7" fontId="8" fillId="0" borderId="0" xfId="0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G110" sqref="G110"/>
    </sheetView>
  </sheetViews>
  <sheetFormatPr defaultRowHeight="15" x14ac:dyDescent="0.25"/>
  <cols>
    <col min="1" max="1" width="72.28515625" customWidth="1"/>
    <col min="2" max="2" width="14" bestFit="1" customWidth="1"/>
    <col min="3" max="3" width="13.28515625" bestFit="1" customWidth="1"/>
    <col min="6" max="6" width="9.140625" customWidth="1"/>
    <col min="7" max="7" width="14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7" t="s">
        <v>25</v>
      </c>
    </row>
    <row r="2" spans="1:14" ht="15" customHeight="1" x14ac:dyDescent="0.25">
      <c r="A2" s="28" t="s">
        <v>24</v>
      </c>
      <c r="B2" s="16" t="s">
        <v>23</v>
      </c>
      <c r="C2" s="16" t="s">
        <v>23</v>
      </c>
    </row>
    <row r="3" spans="1:14" ht="15" customHeight="1" x14ac:dyDescent="0.25">
      <c r="A3" s="29"/>
      <c r="B3" s="16" t="s">
        <v>22</v>
      </c>
      <c r="C3" s="16" t="s">
        <v>21</v>
      </c>
    </row>
    <row r="4" spans="1:14" x14ac:dyDescent="0.25">
      <c r="A4" s="15" t="s">
        <v>20</v>
      </c>
      <c r="B4" s="1"/>
      <c r="C4" s="1"/>
    </row>
    <row r="5" spans="1:14" x14ac:dyDescent="0.25">
      <c r="B5" s="14"/>
      <c r="C5" s="1"/>
    </row>
    <row r="6" spans="1:14" x14ac:dyDescent="0.25">
      <c r="A6" s="9" t="s">
        <v>19</v>
      </c>
      <c r="B6" s="18">
        <v>9382790</v>
      </c>
      <c r="C6" s="19">
        <v>7066498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19"/>
      <c r="C7" s="19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9"/>
      <c r="C8" s="19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9"/>
      <c r="C9" s="19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20">
        <v>-6056304</v>
      </c>
      <c r="C10" s="19">
        <v>-4919477</v>
      </c>
      <c r="G10" s="2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20"/>
      <c r="C11" s="1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23">
        <f>SUM(B13:B14)</f>
        <v>-1103822</v>
      </c>
      <c r="C12" s="23">
        <f>SUM(C13:C14)</f>
        <v>-879214</v>
      </c>
      <c r="G12" s="21"/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24">
        <v>-851516</v>
      </c>
      <c r="C13" s="25">
        <v>-664364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24">
        <v>-252306</v>
      </c>
      <c r="C14" s="25">
        <v>-214850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30">
        <v>-48777</v>
      </c>
      <c r="C15" s="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30">
        <v>-1168847</v>
      </c>
      <c r="C16" s="1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1005040</v>
      </c>
      <c r="C17" s="6">
        <f>SUM(C6:C12,C15:C16)</f>
        <v>1267807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>
        <v>0</v>
      </c>
      <c r="C20" s="1">
        <v>0</v>
      </c>
      <c r="G20" s="22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SUM(B20:B22)</f>
        <v>0</v>
      </c>
      <c r="C23" s="6">
        <f>SUM(C20:C22)</f>
        <v>0</v>
      </c>
      <c r="G23" s="21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>
        <f>B17</f>
        <v>1005040</v>
      </c>
      <c r="C25" s="5">
        <f>C17</f>
        <v>1267807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6">
        <f>-(B25*0.15)</f>
        <v>-150756</v>
      </c>
      <c r="C26" s="27">
        <v>-77941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854284</v>
      </c>
      <c r="C27" s="2">
        <f>C25+C26</f>
        <v>1189866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SIVIG User</cp:lastModifiedBy>
  <dcterms:created xsi:type="dcterms:W3CDTF">2018-06-20T15:30:23Z</dcterms:created>
  <dcterms:modified xsi:type="dcterms:W3CDTF">2020-07-16T18:58:42Z</dcterms:modified>
</cp:coreProperties>
</file>