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My Drive\Yellow Marketing\2023\QKB\"/>
    </mc:Choice>
  </mc:AlternateContent>
  <xr:revisionPtr revIDLastSave="0" documentId="13_ncr:1_{C24A6C9F-179D-4CE2-AFC2-5FA37765B460}" xr6:coauthVersionLast="47" xr6:coauthVersionMax="47" xr10:uidLastSave="{00000000-0000-0000-0000-000000000000}"/>
  <bookViews>
    <workbookView xWindow="-120" yWindow="-120" windowWidth="25440" windowHeight="15270" tabRatio="705" xr2:uid="{00000000-000D-0000-FFFF-FFFF00000000}"/>
  </bookViews>
  <sheets>
    <sheet name="PASH-sipas natyres" sheetId="6" r:id="rId1"/>
    <sheet name="PASH-sipas funksionit" sheetId="7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14" i="7" l="1"/>
  <c r="C12" i="7" s="1"/>
  <c r="B15" i="7" l="1"/>
  <c r="B14" i="7"/>
  <c r="B23" i="7"/>
  <c r="B19" i="7"/>
  <c r="B12" i="7" l="1"/>
  <c r="B18" i="7" l="1"/>
  <c r="B17" i="7" s="1"/>
  <c r="C19" i="7"/>
  <c r="C18" i="7"/>
  <c r="C23" i="7" l="1"/>
  <c r="C17" i="7"/>
  <c r="B21" i="7" l="1"/>
  <c r="C7" i="7"/>
  <c r="C9" i="7" s="1"/>
  <c r="C22" i="7"/>
  <c r="C21" i="7"/>
  <c r="B7" i="7"/>
  <c r="B22" i="7"/>
  <c r="B24" i="7" l="1"/>
  <c r="C24" i="7"/>
  <c r="C26" i="7" s="1"/>
  <c r="C28" i="7" s="1"/>
  <c r="B9" i="7" l="1"/>
  <c r="B26" i="7" l="1"/>
  <c r="B28" i="7" s="1"/>
  <c r="B30" i="7" l="1"/>
</calcChain>
</file>

<file path=xl/sharedStrings.xml><?xml version="1.0" encoding="utf-8"?>
<sst xmlns="http://schemas.openxmlformats.org/spreadsheetml/2006/main" count="51" uniqueCount="42">
  <si>
    <t>Periudha</t>
  </si>
  <si>
    <t>Raportuese</t>
  </si>
  <si>
    <t>Para ardhese</t>
  </si>
  <si>
    <t>Shuma</t>
  </si>
  <si>
    <t>TE ARDHURAT</t>
  </si>
  <si>
    <t>Shpenzime personeli</t>
  </si>
  <si>
    <t>Tatimi mbi fitimin</t>
  </si>
  <si>
    <t>SHPENZIMET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</si>
  <si>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</si>
  <si>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</si>
  <si>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</si>
  <si>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</si>
  <si>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</si>
  <si>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</si>
  <si>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PASQYRA E TE ARDHURAVE DHE SHPENZIMEVE</t>
  </si>
  <si>
    <t>Shpenzime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</si>
  <si>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</si>
  <si>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</si>
  <si>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</si>
  <si>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</si>
  <si>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</si>
  <si>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</si>
  <si>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</si>
  <si>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</si>
  <si>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</si>
  <si>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</si>
  <si>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</si>
  <si>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</si>
  <si>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</si>
  <si>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</si>
  <si>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</si>
  <si>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</si>
  <si>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</si>
  <si>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</si>
  <si>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</si>
  <si>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</si>
  <si>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</si>
  <si>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</si>
  <si>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</si>
  <si>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</si>
  <si>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</si>
  <si>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Te ardhurat/(shpenzimet) nga interesi/sherbime bankare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</si>
</sst>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3"/>
    </xf>
    <xf numFmtId="164" fontId="4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5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9" fillId="0" borderId="0" xfId="2" applyNumberFormat="1" applyFont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164" fontId="4" fillId="3" borderId="3" xfId="2" applyNumberFormat="1" applyFont="1" applyFill="1" applyBorder="1" applyAlignment="1">
      <alignment vertical="center"/>
    </xf>
    <xf numFmtId="164" fontId="4" fillId="3" borderId="2" xfId="2" applyNumberFormat="1" applyFont="1" applyFill="1" applyBorder="1" applyAlignment="1">
      <alignment vertical="center"/>
    </xf>
    <xf numFmtId="164" fontId="0" fillId="0" borderId="0" xfId="0" applyNumberFormat="1"/>
    <xf numFmtId="164" fontId="9" fillId="0" borderId="0" xfId="2" applyNumberFormat="1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vertical="center"/>
    </xf>
    <xf numFmtId="164" fontId="17" fillId="3" borderId="3" xfId="2" applyNumberFormat="1" applyFont="1" applyFill="1" applyBorder="1" applyAlignment="1">
      <alignment vertical="center"/>
    </xf>
    <xf numFmtId="164" fontId="17" fillId="3" borderId="2" xfId="2" applyNumberFormat="1" applyFont="1" applyFill="1" applyBorder="1" applyAlignment="1">
      <alignment vertical="center"/>
    </xf>
    <xf numFmtId="164" fontId="0" fillId="0" borderId="0" xfId="2" applyNumberFormat="1" applyFont="1" applyFill="1"/>
    <xf numFmtId="0" fontId="12" fillId="0" borderId="0" xfId="0" applyFont="1" applyAlignment="1">
      <alignment horizontal="left"/>
    </xf>
  </cellXfs>
  <cellStyles count="13">
    <cellStyle name="Comma" xfId="2" builtinId="3"/>
    <cellStyle name="Comma 2" xfId="6" xr:uid="{00000000-0005-0000-0000-000001000000}"/>
    <cellStyle name="Comma 2 2" xfId="1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1" xr:uid="{00000000-0005-0000-0000-000006000000}"/>
    <cellStyle name="Normal 4" xfId="5" xr:uid="{00000000-0005-0000-0000-000007000000}"/>
    <cellStyle name="Normal 4 2" xfId="7" xr:uid="{00000000-0005-0000-0000-000008000000}"/>
    <cellStyle name="Normal 5" xfId="8" xr:uid="{00000000-0005-0000-0000-000009000000}"/>
    <cellStyle name="Normal 6" xfId="9" xr:uid="{00000000-0005-0000-0000-00000A000000}"/>
    <cellStyle name="Normal 7" xfId="10" xr:uid="{00000000-0005-0000-0000-00000B000000}"/>
    <cellStyle name="Normal 9" xfId="11" xr:uid="{00000000-0005-0000-0000-00000C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0"/>
  <sheetViews>
    <sheetView showGridLines="0" tabSelected="1" workbookViewId="0">
      <selection activeCell="B23" activeCellId="2" sqref="B6:B12 B15 B23"/>
    </sheetView>
  </sheetViews>
  <sheetFormatPr defaultRowHeight="15" x14ac:dyDescent="0.25"/>
  <cols>
    <col min="1" max="1" width="61" customWidth="1"/>
    <col min="2" max="3" width="22.28515625" style="17" customWidth="1"/>
  </cols>
  <sheetData>
    <row r="1" spans="1:3" x14ac:dyDescent="0.25">
      <c r="A1" s="13"/>
    </row>
    <row r="2" spans="1:3" ht="15" customHeight="1" x14ac:dyDescent="0.25">
      <c r="A2" s="34" t="s">
        <v>14</v>
      </c>
      <c r="B2" s="18" t="s">
        <v>0</v>
      </c>
      <c r="C2" s="18" t="s">
        <v>0</v>
      </c>
    </row>
    <row r="3" spans="1:3" ht="15" customHeight="1" x14ac:dyDescent="0.25">
      <c r="A3" s="34"/>
      <c r="B3" s="18" t="s">
        <v>1</v>
      </c>
      <c r="C3" s="18" t="s">
        <v>2</v>
      </c>
    </row>
    <row r="4" spans="1:3" x14ac:dyDescent="0.25">
      <c r="A4" s="3" t="s">
        <v>29</v>
      </c>
      <c r="B4" s="19"/>
      <c r="C4" s="19"/>
    </row>
    <row r="5" spans="1:3" x14ac:dyDescent="0.25">
      <c r="B5" s="20"/>
      <c r="C5" s="19"/>
    </row>
    <row r="6" spans="1:3" x14ac:dyDescent="0.25">
      <c r="A6" s="6" t="s">
        <v>16</v>
      </c>
      <c r="B6" s="19">
        <v>12502772</v>
      </c>
      <c r="C6" s="19">
        <v>18600626</v>
      </c>
    </row>
    <row r="7" spans="1:3" x14ac:dyDescent="0.25">
      <c r="A7" s="6" t="s">
        <v>30</v>
      </c>
      <c r="B7" s="19"/>
      <c r="C7" s="19"/>
    </row>
    <row r="8" spans="1:3" x14ac:dyDescent="0.25">
      <c r="A8" s="6" t="s">
        <v>31</v>
      </c>
      <c r="B8" s="19"/>
      <c r="C8" s="19"/>
    </row>
    <row r="9" spans="1:3" x14ac:dyDescent="0.25">
      <c r="A9" s="6" t="s">
        <v>32</v>
      </c>
      <c r="B9" s="19"/>
      <c r="C9" s="19"/>
    </row>
    <row r="10" spans="1:3" x14ac:dyDescent="0.25">
      <c r="A10" s="6" t="s">
        <v>33</v>
      </c>
      <c r="B10" s="22">
        <v>-4661884</v>
      </c>
      <c r="C10" s="22">
        <v>-7021548</v>
      </c>
    </row>
    <row r="11" spans="1:3" x14ac:dyDescent="0.25">
      <c r="A11" s="6" t="s">
        <v>34</v>
      </c>
      <c r="B11" s="19">
        <v>-534280</v>
      </c>
      <c r="C11" s="19">
        <v>-1998659</v>
      </c>
    </row>
    <row r="12" spans="1:3" x14ac:dyDescent="0.25">
      <c r="A12" s="6" t="s">
        <v>35</v>
      </c>
      <c r="B12" s="29">
        <v>-3855854</v>
      </c>
      <c r="C12" s="29">
        <v>-2660937</v>
      </c>
    </row>
    <row r="13" spans="1:3" x14ac:dyDescent="0.25">
      <c r="A13" s="15" t="s">
        <v>23</v>
      </c>
      <c r="B13" s="19">
        <v>-3304090</v>
      </c>
      <c r="C13" s="19">
        <v>-2282454</v>
      </c>
    </row>
    <row r="14" spans="1:3" x14ac:dyDescent="0.25">
      <c r="A14" s="15" t="s">
        <v>37</v>
      </c>
      <c r="B14" s="19">
        <v>-551764</v>
      </c>
      <c r="C14" s="19">
        <v>-378483</v>
      </c>
    </row>
    <row r="15" spans="1:3" x14ac:dyDescent="0.25">
      <c r="A15" s="6" t="s">
        <v>36</v>
      </c>
      <c r="B15" s="19">
        <v>-89658</v>
      </c>
      <c r="C15" s="19">
        <v>-14906</v>
      </c>
    </row>
    <row r="16" spans="1:3" x14ac:dyDescent="0.25">
      <c r="A16" s="6" t="s">
        <v>8</v>
      </c>
      <c r="B16" s="19">
        <v>0</v>
      </c>
      <c r="C16" s="19">
        <v>0</v>
      </c>
    </row>
    <row r="17" spans="1:7" x14ac:dyDescent="0.25">
      <c r="A17" s="8" t="s">
        <v>27</v>
      </c>
      <c r="B17" s="30">
        <v>3361096</v>
      </c>
      <c r="C17" s="23">
        <v>6904576</v>
      </c>
    </row>
    <row r="18" spans="1:7" x14ac:dyDescent="0.25">
      <c r="A18" s="5"/>
      <c r="B18" s="16"/>
      <c r="C18" s="16"/>
    </row>
    <row r="19" spans="1:7" x14ac:dyDescent="0.25">
      <c r="A19" s="4" t="s">
        <v>9</v>
      </c>
      <c r="B19" s="24">
        <v>0</v>
      </c>
      <c r="C19" s="19"/>
    </row>
    <row r="20" spans="1:7" x14ac:dyDescent="0.25">
      <c r="A20" s="10" t="s">
        <v>41</v>
      </c>
      <c r="B20" s="21">
        <v>-55256</v>
      </c>
      <c r="C20" s="24">
        <v>-27875</v>
      </c>
    </row>
    <row r="21" spans="1:7" x14ac:dyDescent="0.25">
      <c r="A21" s="6" t="s">
        <v>10</v>
      </c>
      <c r="B21" s="22">
        <v>-194566</v>
      </c>
      <c r="C21" s="22">
        <v>-259814</v>
      </c>
    </row>
    <row r="22" spans="1:7" x14ac:dyDescent="0.25">
      <c r="A22" s="6" t="s">
        <v>28</v>
      </c>
      <c r="B22" s="22"/>
      <c r="C22" s="19"/>
    </row>
    <row r="23" spans="1:7" x14ac:dyDescent="0.25">
      <c r="A23" s="5" t="s">
        <v>3</v>
      </c>
      <c r="B23" s="30">
        <v>-249822</v>
      </c>
      <c r="C23" s="23">
        <v>-259814</v>
      </c>
    </row>
    <row r="24" spans="1:7" x14ac:dyDescent="0.25">
      <c r="A24" s="11"/>
      <c r="B24" s="25"/>
      <c r="C24" s="19"/>
    </row>
    <row r="25" spans="1:7" ht="15.75" thickBot="1" x14ac:dyDescent="0.3">
      <c r="A25" s="11" t="s">
        <v>13</v>
      </c>
      <c r="B25" s="31">
        <v>3111274</v>
      </c>
      <c r="C25" s="26">
        <v>6616887</v>
      </c>
      <c r="G25" s="28"/>
    </row>
    <row r="26" spans="1:7" x14ac:dyDescent="0.25">
      <c r="A26" s="7" t="s">
        <v>38</v>
      </c>
      <c r="B26" s="21">
        <v>0</v>
      </c>
      <c r="C26" s="19">
        <v>-994528</v>
      </c>
    </row>
    <row r="27" spans="1:7" ht="15.75" thickBot="1" x14ac:dyDescent="0.3">
      <c r="A27" s="11" t="s">
        <v>39</v>
      </c>
      <c r="B27" s="32">
        <v>3111274</v>
      </c>
      <c r="C27" s="27">
        <v>5622359</v>
      </c>
    </row>
    <row r="28" spans="1:7" ht="15.75" thickTop="1" x14ac:dyDescent="0.25">
      <c r="B28" s="19"/>
      <c r="C28" s="19"/>
    </row>
    <row r="29" spans="1:7" x14ac:dyDescent="0.25">
      <c r="B29" s="19"/>
      <c r="C29" s="19"/>
    </row>
    <row r="30" spans="1:7" x14ac:dyDescent="0.25">
      <c r="B30" s="19"/>
      <c r="C30" s="19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36"/>
  <sheetViews>
    <sheetView zoomScaleNormal="100" workbookViewId="0">
      <selection activeCell="B15" sqref="B15"/>
    </sheetView>
  </sheetViews>
  <sheetFormatPr defaultRowHeight="15" x14ac:dyDescent="0.25"/>
  <cols>
    <col min="1" max="1" width="61" customWidth="1"/>
    <col min="2" max="2" width="22.28515625" customWidth="1"/>
    <col min="3" max="3" width="22.28515625" style="17" customWidth="1"/>
  </cols>
  <sheetData>
    <row r="1" spans="1:3" x14ac:dyDescent="0.25">
      <c r="A1" s="13"/>
    </row>
    <row r="2" spans="1:3" x14ac:dyDescent="0.25">
      <c r="A2" s="34" t="s">
        <v>14</v>
      </c>
      <c r="B2" s="14" t="s">
        <v>0</v>
      </c>
      <c r="C2" s="18" t="s">
        <v>0</v>
      </c>
    </row>
    <row r="3" spans="1:3" x14ac:dyDescent="0.25">
      <c r="A3" s="34"/>
      <c r="B3" s="14" t="s">
        <v>1</v>
      </c>
      <c r="C3" s="18" t="s">
        <v>2</v>
      </c>
    </row>
    <row r="4" spans="1:3" x14ac:dyDescent="0.25">
      <c r="A4" s="3" t="s">
        <v>40</v>
      </c>
      <c r="C4" s="19"/>
    </row>
    <row r="5" spans="1:3" x14ac:dyDescent="0.25">
      <c r="C5" s="19"/>
    </row>
    <row r="6" spans="1:3" x14ac:dyDescent="0.25">
      <c r="A6" s="4" t="s">
        <v>4</v>
      </c>
    </row>
    <row r="7" spans="1:3" x14ac:dyDescent="0.25">
      <c r="A7" s="1" t="s">
        <v>17</v>
      </c>
      <c r="B7" s="19" t="e">
        <f>+#REF!</f>
        <v>#REF!</v>
      </c>
      <c r="C7" s="19" t="e">
        <f>+#REF!</f>
        <v>#REF!</v>
      </c>
    </row>
    <row r="8" spans="1:3" x14ac:dyDescent="0.25">
      <c r="A8" s="1" t="s">
        <v>18</v>
      </c>
      <c r="B8" s="16"/>
      <c r="C8" s="19"/>
    </row>
    <row r="9" spans="1:3" ht="15.75" thickBot="1" x14ac:dyDescent="0.3">
      <c r="A9" s="5" t="s">
        <v>24</v>
      </c>
      <c r="B9" s="26" t="e">
        <f>SUM(B7:B8)</f>
        <v>#REF!</v>
      </c>
      <c r="C9" s="26" t="e">
        <f>SUM(C7:C8)</f>
        <v>#REF!</v>
      </c>
    </row>
    <row r="10" spans="1:3" x14ac:dyDescent="0.25">
      <c r="A10" s="2"/>
      <c r="B10" s="20"/>
      <c r="C10" s="19"/>
    </row>
    <row r="11" spans="1:3" x14ac:dyDescent="0.25">
      <c r="A11" s="4" t="s">
        <v>7</v>
      </c>
      <c r="B11" s="20"/>
      <c r="C11" s="19"/>
    </row>
    <row r="12" spans="1:3" x14ac:dyDescent="0.25">
      <c r="A12" s="4" t="s">
        <v>20</v>
      </c>
      <c r="B12" s="20" t="e">
        <f>+B13+B14+B15</f>
        <v>#REF!</v>
      </c>
      <c r="C12" s="20" t="e">
        <f>+C13+C14+C15</f>
        <v>#REF!</v>
      </c>
    </row>
    <row r="13" spans="1:3" x14ac:dyDescent="0.25">
      <c r="A13" s="9" t="s">
        <v>19</v>
      </c>
      <c r="B13" s="20">
        <v>0</v>
      </c>
      <c r="C13" s="19"/>
    </row>
    <row r="14" spans="1:3" x14ac:dyDescent="0.25">
      <c r="A14" s="9" t="s">
        <v>26</v>
      </c>
      <c r="B14" s="29" t="e">
        <f>(#REF!+#REF!)</f>
        <v>#REF!</v>
      </c>
      <c r="C14" s="29" t="e">
        <f>(#REF!+#REF!)</f>
        <v>#REF!</v>
      </c>
    </row>
    <row r="15" spans="1:3" x14ac:dyDescent="0.25">
      <c r="A15" s="9" t="s">
        <v>21</v>
      </c>
      <c r="B15" s="33" t="e">
        <f>(#REF!)</f>
        <v>#REF!</v>
      </c>
      <c r="C15" s="33" t="e">
        <f>(#REF!)</f>
        <v>#REF!</v>
      </c>
    </row>
    <row r="16" spans="1:3" x14ac:dyDescent="0.25">
      <c r="A16" s="9"/>
      <c r="B16" s="23"/>
      <c r="C16" s="23"/>
    </row>
    <row r="17" spans="1:6" x14ac:dyDescent="0.25">
      <c r="A17" s="3" t="s">
        <v>5</v>
      </c>
      <c r="B17" s="16" t="e">
        <f>+B18+B19</f>
        <v>#REF!</v>
      </c>
      <c r="C17" s="16" t="e">
        <f>+C18+C19</f>
        <v>#REF!</v>
      </c>
    </row>
    <row r="18" spans="1:6" x14ac:dyDescent="0.25">
      <c r="A18" s="1" t="s">
        <v>23</v>
      </c>
      <c r="B18" s="19" t="e">
        <f>+#REF!</f>
        <v>#REF!</v>
      </c>
      <c r="C18" s="19" t="e">
        <f>+#REF!</f>
        <v>#REF!</v>
      </c>
    </row>
    <row r="19" spans="1:6" x14ac:dyDescent="0.25">
      <c r="A19" s="1" t="s">
        <v>22</v>
      </c>
      <c r="B19" s="19" t="e">
        <f>+#REF!</f>
        <v>#REF!</v>
      </c>
      <c r="C19" s="19" t="e">
        <f>+#REF!</f>
        <v>#REF!</v>
      </c>
    </row>
    <row r="20" spans="1:6" x14ac:dyDescent="0.25">
      <c r="A20" s="1"/>
      <c r="B20" s="23"/>
      <c r="C20" s="23"/>
    </row>
    <row r="21" spans="1:6" x14ac:dyDescent="0.25">
      <c r="A21" s="1" t="s">
        <v>11</v>
      </c>
      <c r="B21" s="19" t="e">
        <f>+#REF!</f>
        <v>#REF!</v>
      </c>
      <c r="C21" s="19" t="e">
        <f>+#REF!</f>
        <v>#REF!</v>
      </c>
    </row>
    <row r="22" spans="1:6" x14ac:dyDescent="0.25">
      <c r="A22" s="1" t="s">
        <v>8</v>
      </c>
      <c r="B22" s="19" t="e">
        <f>+#REF!+#REF!</f>
        <v>#REF!</v>
      </c>
      <c r="C22" s="19" t="e">
        <f>+#REF!+#REF!</f>
        <v>#REF!</v>
      </c>
    </row>
    <row r="23" spans="1:6" x14ac:dyDescent="0.25">
      <c r="A23" s="1" t="s">
        <v>15</v>
      </c>
      <c r="B23" s="19" t="e">
        <f>+#REF!</f>
        <v>#REF!</v>
      </c>
      <c r="C23" s="19" t="e">
        <f>+#REF!</f>
        <v>#REF!</v>
      </c>
    </row>
    <row r="24" spans="1:6" ht="15.75" thickBot="1" x14ac:dyDescent="0.3">
      <c r="A24" s="5" t="s">
        <v>25</v>
      </c>
      <c r="B24" s="26" t="e">
        <f>+B12+B17+B21+B22+B23</f>
        <v>#REF!</v>
      </c>
      <c r="C24" s="26" t="e">
        <f>+C12+C17+C21+C22+C23</f>
        <v>#REF!</v>
      </c>
    </row>
    <row r="25" spans="1:6" x14ac:dyDescent="0.25">
      <c r="A25" s="2"/>
      <c r="B25" s="21"/>
      <c r="C25" s="19"/>
    </row>
    <row r="26" spans="1:6" ht="15.75" thickBot="1" x14ac:dyDescent="0.3">
      <c r="A26" s="11" t="s">
        <v>13</v>
      </c>
      <c r="B26" s="26" t="e">
        <f>+B9+B24</f>
        <v>#REF!</v>
      </c>
      <c r="C26" s="26" t="e">
        <f>+C9+C24</f>
        <v>#REF!</v>
      </c>
      <c r="F26" s="28"/>
    </row>
    <row r="27" spans="1:6" x14ac:dyDescent="0.25">
      <c r="A27" s="7" t="s">
        <v>6</v>
      </c>
      <c r="B27" s="21"/>
      <c r="C27" s="19"/>
    </row>
    <row r="28" spans="1:6" ht="15.75" thickBot="1" x14ac:dyDescent="0.3">
      <c r="A28" s="11" t="s">
        <v>12</v>
      </c>
      <c r="B28" s="27" t="e">
        <f>+B26+B27</f>
        <v>#REF!</v>
      </c>
      <c r="C28" s="27" t="e">
        <f>+C26+C27</f>
        <v>#REF!</v>
      </c>
    </row>
    <row r="29" spans="1:6" ht="15.75" thickTop="1" x14ac:dyDescent="0.25">
      <c r="C29" s="19"/>
    </row>
    <row r="30" spans="1:6" x14ac:dyDescent="0.25">
      <c r="B30" s="28" t="e">
        <f>B28-#REF!</f>
        <v>#REF!</v>
      </c>
    </row>
    <row r="31" spans="1:6" x14ac:dyDescent="0.25">
      <c r="B31" s="28"/>
    </row>
    <row r="33" spans="1:2" x14ac:dyDescent="0.25">
      <c r="B33" s="28"/>
    </row>
    <row r="34" spans="1:2" ht="21" x14ac:dyDescent="0.35">
      <c r="A34" s="12"/>
      <c r="B34" s="28"/>
    </row>
    <row r="36" spans="1:2" ht="21" x14ac:dyDescent="0.35">
      <c r="A36" s="12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PASH-sipas funksionit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2024-07-25T14:20:20Z</cp:lastPrinted>
  <dcterms:created xsi:type="dcterms:W3CDTF">2016-08-04T12:40:37Z</dcterms:created>
  <dcterms:modified xsi:type="dcterms:W3CDTF">2024-07-26T08:16:36Z</dcterms:modified>
</cp:coreProperties>
</file>