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_Personale\Dorezimi i Bilanceve ne QKB _2022\Bilanci i Albanian Archives_2022_QKB\Bilanci 2023\Bilanci Final 2023_Arshiva\Dorezimi ne QKB_2023\"/>
    </mc:Choice>
  </mc:AlternateContent>
  <bookViews>
    <workbookView xWindow="0" yWindow="0" windowWidth="25200" windowHeight="11865"/>
  </bookViews>
  <sheets>
    <sheet name="PASH-sipas natyr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2" i="1" l="1"/>
  <c r="B17" i="1" l="1"/>
  <c r="B23" i="1" s="1"/>
  <c r="B25" i="1" s="1"/>
  <c r="B27" i="1" s="1"/>
  <c r="C12" i="1"/>
  <c r="C17" i="1" s="1"/>
  <c r="C23" i="1" s="1"/>
  <c r="C25" i="1" s="1"/>
  <c r="C27" i="1" s="1"/>
  <c r="N13" i="1"/>
  <c r="N22" i="1"/>
  <c r="N15" i="1"/>
  <c r="M14" i="1"/>
  <c r="M21" i="1"/>
  <c r="M23" i="1"/>
  <c r="M22" i="1"/>
  <c r="M27" i="1"/>
  <c r="N21" i="1"/>
  <c r="N16" i="1"/>
  <c r="M8" i="1"/>
  <c r="N23" i="1"/>
  <c r="M25" i="1"/>
  <c r="M9" i="1"/>
  <c r="N17" i="1"/>
  <c r="N24" i="1"/>
  <c r="M15" i="1"/>
  <c r="N25" i="1"/>
  <c r="N14" i="1"/>
  <c r="N7" i="1"/>
  <c r="N26" i="1"/>
  <c r="N20" i="1"/>
  <c r="N18" i="1"/>
  <c r="M12" i="1"/>
  <c r="M26" i="1"/>
  <c r="M13" i="1"/>
  <c r="M16" i="1"/>
  <c r="M6" i="1"/>
  <c r="M17" i="1"/>
  <c r="M19" i="1"/>
  <c r="N11" i="1"/>
  <c r="M18" i="1"/>
  <c r="N12" i="1"/>
  <c r="M7" i="1"/>
  <c r="N6" i="1"/>
  <c r="N27" i="1"/>
  <c r="N8" i="1"/>
  <c r="M10" i="1"/>
  <c r="N19" i="1"/>
  <c r="M20" i="1"/>
  <c r="M24" i="1"/>
  <c r="M11" i="1"/>
  <c r="N10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<sst xmlns="http://schemas.openxmlformats.org/spreadsheetml/2006/main" count="28" uniqueCount="27">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</sst>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0" applyNumberForma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_Albanian%20archives_V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-177242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:B1048576"/>
    </sheetView>
  </sheetViews>
  <sheetFormatPr defaultRowHeight="15" x14ac:dyDescent="0.25"/>
  <cols>
    <col min="1" max="1" width="72.28515625" customWidth="1"/>
    <col min="2" max="2" width="17.7109375" style="27" bestFit="1" customWidth="1"/>
    <col min="3" max="3" width="14.28515625" bestFit="1" customWidth="1"/>
    <col min="5" max="5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5" t="s">
        <v>24</v>
      </c>
      <c r="B2" s="28" t="s">
        <v>23</v>
      </c>
      <c r="C2" s="11" t="s">
        <v>23</v>
      </c>
    </row>
    <row r="3" spans="1:14" ht="15" customHeight="1" x14ac:dyDescent="0.25">
      <c r="A3" s="26"/>
      <c r="B3" s="28" t="s">
        <v>22</v>
      </c>
      <c r="C3" s="11" t="s">
        <v>21</v>
      </c>
    </row>
    <row r="4" spans="1:14" x14ac:dyDescent="0.25">
      <c r="A4" s="10" t="s">
        <v>20</v>
      </c>
      <c r="B4" s="29"/>
      <c r="C4" s="1"/>
    </row>
    <row r="5" spans="1:14" x14ac:dyDescent="0.25">
      <c r="B5" s="30"/>
      <c r="C5" s="1"/>
    </row>
    <row r="6" spans="1:14" x14ac:dyDescent="0.25">
      <c r="A6" s="6" t="s">
        <v>19</v>
      </c>
      <c r="B6" s="29">
        <v>9267019</v>
      </c>
      <c r="C6" s="13">
        <v>6131858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C7" s="14">
        <v>78000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9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9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31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31">
        <v>-1636991</v>
      </c>
      <c r="C11" s="13">
        <v>-3237255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32">
        <f>SUM(B13:B14)</f>
        <v>-7346057</v>
      </c>
      <c r="C12" s="19">
        <f>SUM(C13:C14)</f>
        <v>-5739999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31">
        <v>-6301062</v>
      </c>
      <c r="C13" s="13">
        <v>-4917887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31">
        <v>-1044995</v>
      </c>
      <c r="C14" s="13">
        <v>-822112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-407040</v>
      </c>
      <c r="C15" s="16">
        <v>-436184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-69000</v>
      </c>
      <c r="C16" s="17">
        <v>-125000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33">
        <f>SUM(B6:B12,B15:B16)</f>
        <v>-192069</v>
      </c>
      <c r="C17" s="20">
        <f>SUM(C6:C12,C15:C16)</f>
        <v>-3328580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34"/>
      <c r="C18" s="21"/>
      <c r="F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3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35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31">
        <v>50858</v>
      </c>
      <c r="C21" s="13">
        <v>-49347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31">
        <v>-36031</v>
      </c>
      <c r="C22" s="13">
        <v>-186945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33">
        <f>SUM(B17:B22)</f>
        <v>-177242</v>
      </c>
      <c r="C23" s="20">
        <f>SUM(C17:C22)</f>
        <v>-3564872</v>
      </c>
      <c r="E23" s="24"/>
      <c r="F23" s="2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6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7">
        <f>B23</f>
        <v>-177242</v>
      </c>
      <c r="C25" s="22">
        <f>C23</f>
        <v>-3564872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38">
        <v>0</v>
      </c>
      <c r="C26" s="1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9">
        <f>SUM(B25:B26)</f>
        <v>-177242</v>
      </c>
      <c r="C27" s="23">
        <f>SUM(C25:C26)</f>
        <v>-3564872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9"/>
      <c r="C28" s="1"/>
    </row>
    <row r="29" spans="1:14" x14ac:dyDescent="0.25">
      <c r="A29" s="1"/>
      <c r="B29" s="29">
        <f>B27-'[1]Pasqyra e Pozicionit Financiar'!$B$65</f>
        <v>0</v>
      </c>
      <c r="C29" s="1"/>
    </row>
    <row r="30" spans="1:14" x14ac:dyDescent="0.25">
      <c r="A30" s="1"/>
      <c r="B30" s="29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2024-07-03T11:03:33Z</dcterms:modified>
</cp:coreProperties>
</file>