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CLIENT\S&amp;H CONSULTING SHPK\Pasqyra financiare\2023\QKB\"/>
    </mc:Choice>
  </mc:AlternateContent>
  <xr:revisionPtr revIDLastSave="0" documentId="13_ncr:1_{E97DA06A-CC9E-4801-99F4-E3F082F0C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24" i="1"/>
  <c r="B12" i="1"/>
  <c r="B17" i="1" s="1"/>
  <c r="C12" i="1"/>
  <c r="B25" i="1" l="1"/>
  <c r="C24" i="1"/>
  <c r="C25" i="1" l="1"/>
  <c r="C27" i="1" s="1"/>
  <c r="B27" i="1"/>
  <c r="N10" i="1"/>
  <c r="M23" i="1"/>
  <c r="N15" i="1"/>
  <c r="N14" i="1"/>
  <c r="N27" i="1"/>
  <c r="N19" i="1"/>
  <c r="M22" i="1"/>
  <c r="M11" i="1"/>
  <c r="N21" i="1"/>
  <c r="M14" i="1"/>
  <c r="M19" i="1"/>
  <c r="N7" i="1"/>
  <c r="M13" i="1"/>
  <c r="N12" i="1"/>
  <c r="M15" i="1"/>
  <c r="N20" i="1"/>
  <c r="M24" i="1"/>
  <c r="M16" i="1"/>
  <c r="M20" i="1"/>
  <c r="M18" i="1"/>
  <c r="N22" i="1"/>
  <c r="M21" i="1"/>
  <c r="N16" i="1"/>
  <c r="M6" i="1"/>
  <c r="M8" i="1"/>
  <c r="M10" i="1"/>
  <c r="N26" i="1"/>
  <c r="N11" i="1"/>
  <c r="M9" i="1"/>
  <c r="M25" i="1"/>
  <c r="N23" i="1"/>
  <c r="M27" i="1"/>
  <c r="N25" i="1"/>
  <c r="N8" i="1"/>
  <c r="M7" i="1"/>
  <c r="N18" i="1"/>
  <c r="N9" i="1"/>
  <c r="N13" i="1"/>
  <c r="N24" i="1"/>
  <c r="M17" i="1"/>
  <c r="N6" i="1"/>
  <c r="M12" i="1"/>
  <c r="M26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<sst xmlns="http://schemas.openxmlformats.org/spreadsheetml/2006/main" count="28" uniqueCount="27">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</sst>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3" fontId="0" fillId="0" borderId="0" xfId="0" applyNumberForma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5" sqref="B15"/>
    </sheetView>
  </sheetViews>
  <sheetFormatPr defaultRowHeight="15" x14ac:dyDescent="0.25"/>
  <cols>
    <col min="1" max="1" width="72.28515625" customWidth="1"/>
    <col min="2" max="2" width="11.5703125" style="12" bestFit="1" customWidth="1"/>
    <col min="3" max="3" width="12.140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9" t="s">
        <v>20</v>
      </c>
      <c r="B4" s="14"/>
      <c r="C4" s="14"/>
    </row>
    <row r="5" spans="1:14" x14ac:dyDescent="0.25">
      <c r="B5" s="15"/>
      <c r="C5" s="15"/>
    </row>
    <row r="6" spans="1:14" x14ac:dyDescent="0.25">
      <c r="A6" s="5" t="s">
        <v>19</v>
      </c>
      <c r="B6" s="16">
        <v>10213228</v>
      </c>
      <c r="C6" s="16">
        <v>9427376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4">
        <v>0</v>
      </c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B14+B13</f>
        <v>-5413491</v>
      </c>
      <c r="C12" s="18">
        <f>C14+C13</f>
        <v>-2486723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-4641502</v>
      </c>
      <c r="C13" s="17">
        <v>-2136178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-771989</v>
      </c>
      <c r="C14" s="17">
        <v>-350545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-3654039</v>
      </c>
      <c r="C16" s="17">
        <v>-6091505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0">
        <f>B6+B12+B16</f>
        <v>1145698</v>
      </c>
      <c r="C17" s="20">
        <f>C6+C12+C16</f>
        <v>849148</v>
      </c>
      <c r="D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21"/>
      <c r="C18" s="21"/>
      <c r="M18" t="e">
        <f t="shared" ref="M18" ca="1" si="2">CONCATENATE("PR-",PullFirstLetters(SUBSTITUTE(SUBSTITUTE(SUBSTITUTE(SUBSTITUTE(SUBSTITUTE(A18, "/", ""), ":", ""), "(", ""), ")", ""), ",", "")  ),"-")&amp;TEXT(L18,"000")</f>
        <v>#NAME?</v>
      </c>
      <c r="N18" t="e">
        <f t="shared" ref="N18" ca="1" si="3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7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>
        <v>-750609</v>
      </c>
      <c r="C22" s="17">
        <v>32752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/>
      <c r="B23" s="17"/>
      <c r="C23" s="17"/>
      <c r="M23" t="e">
        <f t="shared" ref="M23" ca="1" si="4">CONCATENATE("PR-",PullFirstLetters(SUBSTITUTE(SUBSTITUTE(SUBSTITUTE(SUBSTITUTE(SUBSTITUTE(A23, "/", ""), ":", ""), "(", ""), ")", ""), ",", "")  ),"-")&amp;TEXT(L23,"000")</f>
        <v>#NAME?</v>
      </c>
      <c r="N23" t="e">
        <f t="shared" ref="N23" ca="1" si="5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 t="s">
        <v>3</v>
      </c>
      <c r="B24" s="20">
        <f>B20+B21+B22</f>
        <v>-750609</v>
      </c>
      <c r="C24" s="20">
        <f>C22</f>
        <v>32752</v>
      </c>
      <c r="L24">
        <v>17</v>
      </c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B17+B24</f>
        <v>395089</v>
      </c>
      <c r="C25" s="23">
        <f>C17+C24</f>
        <v>881900</v>
      </c>
      <c r="E25" s="1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6">
        <v>0</v>
      </c>
      <c r="C26" s="1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B25+B26</f>
        <v>395089</v>
      </c>
      <c r="C27" s="24">
        <f>C25+C26</f>
        <v>881900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4"/>
      <c r="C28" s="14"/>
    </row>
    <row r="29" spans="1:14" x14ac:dyDescent="0.25">
      <c r="B29" s="14"/>
      <c r="C29" s="14"/>
    </row>
    <row r="30" spans="1:14" x14ac:dyDescent="0.25"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2024-07-11T12:31:50Z</dcterms:modified>
</cp:coreProperties>
</file>