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QKB 2025\GL\"/>
    </mc:Choice>
  </mc:AlternateContent>
  <xr:revisionPtr revIDLastSave="0" documentId="13_ncr:1_{5B569BC6-C8B4-4F56-BDFC-4E98E6B404F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8" l="1"/>
  <c r="D42" i="18" s="1"/>
  <c r="D47" i="18" s="1"/>
  <c r="B27" i="18"/>
  <c r="B42" i="18" s="1"/>
  <c r="B47" i="18" s="1"/>
  <c r="D55" i="18" l="1"/>
  <c r="D57" i="18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<sst xmlns="http://schemas.openxmlformats.org/spreadsheetml/2006/main" count="408" uniqueCount="267">
  <si>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</si>
  <si>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</si>
  <si>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</si>
  <si>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</si>
  <si>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</si>
  <si>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</si>
  <si>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</si>
  <si>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</si>
  <si>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</si>
  <si>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</si>
  <si>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</si>
  <si>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</si>
  <si>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</si>
  <si>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</si>
  <si>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</si>
  <si>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</si>
  <si>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</si>
  <si>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</si>
  <si>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</si>
  <si>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</si>
  <si>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</si>
  <si>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</si>
  <si>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</si>
  <si>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</si>
  <si>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</si>
  <si>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</si>
  <si>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</si>
  <si>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</si>
  <si>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</si>
  <si>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</si>
  <si>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</si>
  <si>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</si>
  <si>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</si>
  <si>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</si>
  <si>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</si>
  <si>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</si>
  <si>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</si>
  <si>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</si>
  <si>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</si>
  <si>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</si>
  <si>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</si>
  <si>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</si>
  <si>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</si>
  <si>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</si>
  <si>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</si>
  <si>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</si>
  <si>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</si>
  <si>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</si>
  <si>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</si>
  <si>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</si>
  <si>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</si>
  <si>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</si>
  <si>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</si>
  <si>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</si>
  <si>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</si>
  <si>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</si>
  <si>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</si>
  <si>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</si>
  <si>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</si>
  <si>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</si>
  <si>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</si>
  <si>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</si>
  <si>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</si>
  <si>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</si>
  <si>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</si>
  <si>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</si>
  <si>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</si>
  <si>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</si>
  <si>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</si>
  <si>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</si>
  <si>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</si>
  <si>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</si>
  <si>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</si>
  <si>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</si>
  <si>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</si>
  <si>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</si>
  <si>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</si>
  <si>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</si>
  <si>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</si>
  <si>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</si>
  <si>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</si>
  <si>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</si>
  <si>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</si>
  <si>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</si>
  <si>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</si>
  <si>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</si>
  <si>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</si>
  <si>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</si>
  <si>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</si>
  <si>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</si>
  <si>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</si>
  <si>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</si>
  <si>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</si>
  <si>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</si>
  <si>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</si>
  <si>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</si>
  <si>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</si>
  <si>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</si>
  <si>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</si>
  <si>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</si>
  <si>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</si>
  <si>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</si>
  <si>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</si>
  <si>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</si>
  <si>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</si>
  <si>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</si>
  <si>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</si>
  <si>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</si>
  <si>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</si>
  <si>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</si>
  <si>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</si>
  <si>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</si>
  <si>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</si>
  <si>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</si>
  <si>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</si>
  <si>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</si>
  <si>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</si>
  <si>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</si>
  <si>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</si>
  <si>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</si>
  <si>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</si>
  <si>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</si>
  <si>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</si>
  <si>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</si>
  <si>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</si>
  <si>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</si>
  <si>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</si>
  <si>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</si>
  <si>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</si>
  <si>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</si>
  <si>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</si>
  <si>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</si>
  <si>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</si>
  <si>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</si>
  <si>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</si>
  <si>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</si>
  <si>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</si>
  <si>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</si>
  <si>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</si>
  <si>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</si>
  <si>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</si>
  <si>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</si>
  <si>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</si>
  <si>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</si>
  <si>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</si>
  <si>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</si>
  <si>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</si>
  <si>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</si>
  <si>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</si>
  <si>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</si>
  <si>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</si>
  <si>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</si>
  <si>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</si>
  <si>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</si>
  <si>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</si>
  <si>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</si>
  <si>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</si>
  <si>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</si>
  <si>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</si>
  <si>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</si>
  <si>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</si>
  <si>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</si>
  <si>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</si>
  <si>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</si>
  <si>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</si>
  <si>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</si>
  <si>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</si>
  <si>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</si>
  <si>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</si>
  <si>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</si>
  <si>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</si>
  <si>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</si>
  <si>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</si>
  <si>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</si>
  <si>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</si>
  <si>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</si>
  <si>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</si>
  <si>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</si>
  <si>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</si>
  <si>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</si>
  <si>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</si>
  <si>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</si>
  <si>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</si>
  <si>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</si>
  <si>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</si>
  <si>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</si>
  <si>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</si>
  <si>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</si>
  <si>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</si>
  <si>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</si>
  <si>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</si>
  <si>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</si>
  <si>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</si>
  <si>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</si>
  <si>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</si>
  <si>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</si>
  <si>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</si>
  <si>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</si>
  <si>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</si>
  <si>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</si>
  <si>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</si>
  <si>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</si>
  <si>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</si>
  <si>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</si>
  <si>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</si>
  <si>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</si>
  <si>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</si>
  <si>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</si>
  <si>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</si>
  <si>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</si>
  <si>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</si>
  <si>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</si>
  <si>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</si>
  <si>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</si>
  <si>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</si>
  <si>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</si>
  <si>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</si>
  <si>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</si>
  <si>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</si>
  <si>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</si>
  <si>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</si>
  <si>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</si>
  <si>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</si>
  <si>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</si>
  <si>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</si>
  <si>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</si>
  <si>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</si>
  <si>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</si>
  <si>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</si>
  <si>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</si>
  <si>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</si>
  <si>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</si>
  <si>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</si>
  <si>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</si>
  <si>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</si>
  <si>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</si>
  <si>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</si>
  <si>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</si>
  <si>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</si>
  <si>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</si>
  <si>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</si>
  <si>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</si>
  <si>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</si>
  <si>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</si>
  <si>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</si>
  <si>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</si>
  <si>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</si>
  <si>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</si>
  <si>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</si>
  <si>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</si>
  <si>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</si>
  <si>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</si>
  <si>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</si>
  <si>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</si>
  <si>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</si>
  <si>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</si>
  <si>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</si>
  <si>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</si>
  <si>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</si>
  <si>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</si>
  <si>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</si>
  <si>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</si>
  <si>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</si>
  <si>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</si>
  <si>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</si>
  <si>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</si>
  <si>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Mbartje e humbjes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</si>
</sst>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L41" sqref="L4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9.5703125" style="40" bestFit="1" customWidth="1"/>
    <col min="7" max="16384" width="9.140625" style="40"/>
  </cols>
  <sheetData>
    <row r="1" spans="1:5">
      <c r="A1" s="45" t="s">
        <v>242</v>
      </c>
    </row>
    <row r="2" spans="1:5">
      <c r="A2" s="46" t="s">
        <v>239</v>
      </c>
    </row>
    <row r="3" spans="1:5">
      <c r="A3" s="46" t="s">
        <v>240</v>
      </c>
    </row>
    <row r="4" spans="1:5">
      <c r="A4" s="46" t="s">
        <v>241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261</v>
      </c>
      <c r="B10" s="53">
        <v>13090366</v>
      </c>
      <c r="C10" s="48"/>
      <c r="D10" s="53">
        <v>12105053</v>
      </c>
      <c r="E10" s="47"/>
    </row>
    <row r="11" spans="1:5">
      <c r="A11" s="52" t="s">
        <v>263</v>
      </c>
      <c r="B11" s="53"/>
      <c r="C11" s="48"/>
      <c r="D11" s="53"/>
      <c r="E11" s="47"/>
    </row>
    <row r="12" spans="1:5">
      <c r="A12" s="52" t="s">
        <v>264</v>
      </c>
      <c r="B12" s="53"/>
      <c r="C12" s="48"/>
      <c r="D12" s="53"/>
      <c r="E12" s="47"/>
    </row>
    <row r="13" spans="1:5">
      <c r="A13" s="52" t="s">
        <v>265</v>
      </c>
      <c r="B13" s="53"/>
      <c r="C13" s="48"/>
      <c r="D13" s="53"/>
      <c r="E13" s="47"/>
    </row>
    <row r="14" spans="1:5">
      <c r="A14" s="52" t="s">
        <v>262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0</v>
      </c>
      <c r="C19" s="48"/>
      <c r="D19" s="53">
        <v>0</v>
      </c>
      <c r="E19" s="47"/>
    </row>
    <row r="20" spans="1:5">
      <c r="A20" s="52" t="s">
        <v>247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248</v>
      </c>
      <c r="B22" s="53">
        <v>-3052864</v>
      </c>
      <c r="C22" s="48"/>
      <c r="D22" s="53">
        <v>-2830000</v>
      </c>
      <c r="E22" s="47"/>
    </row>
    <row r="23" spans="1:5">
      <c r="A23" s="52" t="s">
        <v>249</v>
      </c>
      <c r="B23" s="53">
        <v>-509828</v>
      </c>
      <c r="C23" s="48"/>
      <c r="D23" s="53">
        <v>-472610</v>
      </c>
      <c r="E23" s="47"/>
    </row>
    <row r="24" spans="1:5">
      <c r="A24" s="52" t="s">
        <v>251</v>
      </c>
      <c r="B24" s="53"/>
      <c r="C24" s="48"/>
      <c r="D24" s="53"/>
      <c r="E24" s="47"/>
    </row>
    <row r="25" spans="1:5">
      <c r="A25" s="43" t="s">
        <v>220</v>
      </c>
      <c r="B25" s="53">
        <v>-151653</v>
      </c>
      <c r="C25" s="48"/>
      <c r="D25" s="53">
        <v>-189566</v>
      </c>
      <c r="E25" s="47"/>
    </row>
    <row r="26" spans="1:5">
      <c r="A26" s="43" t="s">
        <v>235</v>
      </c>
      <c r="B26" s="53"/>
      <c r="C26" s="48"/>
      <c r="D26" s="53"/>
      <c r="E26" s="47"/>
    </row>
    <row r="27" spans="1:5">
      <c r="A27" s="43" t="s">
        <v>221</v>
      </c>
      <c r="B27" s="53">
        <f>-5252181</f>
        <v>-5252181</v>
      </c>
      <c r="C27" s="48"/>
      <c r="D27" s="53">
        <f>-5066778</f>
        <v>-5066778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252</v>
      </c>
      <c r="B29" s="53"/>
      <c r="C29" s="48"/>
      <c r="D29" s="53"/>
      <c r="E29" s="47"/>
    </row>
    <row r="30" spans="1:5" ht="15" customHeight="1">
      <c r="A30" s="52" t="s">
        <v>250</v>
      </c>
      <c r="B30" s="53"/>
      <c r="C30" s="48"/>
      <c r="D30" s="53"/>
      <c r="E30" s="47"/>
    </row>
    <row r="31" spans="1:5" ht="15" customHeight="1">
      <c r="A31" s="52" t="s">
        <v>259</v>
      </c>
      <c r="B31" s="53"/>
      <c r="C31" s="48"/>
      <c r="D31" s="53"/>
      <c r="E31" s="47"/>
    </row>
    <row r="32" spans="1:5" ht="15" customHeight="1">
      <c r="A32" s="52" t="s">
        <v>253</v>
      </c>
      <c r="B32" s="53"/>
      <c r="C32" s="48"/>
      <c r="D32" s="53"/>
      <c r="E32" s="47"/>
    </row>
    <row r="33" spans="1:5" ht="15" customHeight="1">
      <c r="A33" s="52" t="s">
        <v>258</v>
      </c>
      <c r="B33" s="53"/>
      <c r="C33" s="48"/>
      <c r="D33" s="53"/>
      <c r="E33" s="47"/>
    </row>
    <row r="34" spans="1:5" ht="15" customHeight="1">
      <c r="A34" s="52" t="s">
        <v>254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255</v>
      </c>
      <c r="B37" s="53">
        <v>0</v>
      </c>
      <c r="C37" s="48"/>
      <c r="D37" s="53">
        <v>0</v>
      </c>
      <c r="E37" s="47"/>
    </row>
    <row r="38" spans="1:5">
      <c r="A38" s="52" t="s">
        <v>257</v>
      </c>
      <c r="B38" s="53"/>
      <c r="C38" s="48"/>
      <c r="D38" s="53"/>
      <c r="E38" s="47"/>
    </row>
    <row r="39" spans="1:5">
      <c r="A39" s="52" t="s">
        <v>256</v>
      </c>
      <c r="B39" s="53">
        <v>-13465</v>
      </c>
      <c r="C39" s="48"/>
      <c r="D39" s="53">
        <v>-11424</v>
      </c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266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4110375</v>
      </c>
      <c r="C42" s="51"/>
      <c r="D42" s="50">
        <f>SUM(D9:D41)</f>
        <v>3534675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0</v>
      </c>
      <c r="C44" s="48"/>
      <c r="D44" s="53">
        <v>0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243</v>
      </c>
      <c r="B47" s="50">
        <f>SUM(B42:B46)</f>
        <v>4110375</v>
      </c>
      <c r="C47" s="51"/>
      <c r="D47" s="50">
        <f>SUM(D42:D46)</f>
        <v>3534675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244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246</v>
      </c>
      <c r="B57" s="62">
        <f>B47+B55</f>
        <v>4110375</v>
      </c>
      <c r="C57" s="63"/>
      <c r="D57" s="62">
        <f>D47+D55</f>
        <v>3534675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260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336EAA6-6A34-40A4-94DE-3094ADD5027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D8CC3AD-DB95-4A16-8D3C-8CDB8464295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9B0CF66-7F2E-49F1-8474-5B1681B1879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2025-06-05T08:31:10Z</dcterms:modified>
</cp:coreProperties>
</file>