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3" i="18"/>
  <c r="B22"/>
  <c r="B20"/>
  <c r="B19"/>
  <c r="D23"/>
  <c r="D22"/>
  <c r="D20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<sst xmlns="http://schemas.openxmlformats.org/spreadsheetml/2006/main" count="415" uniqueCount="272">
  <si>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</si>
  <si>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</si>
  <si>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</si>
  <si>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</si>
  <si>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</si>
  <si>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</si>
  <si>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</si>
  <si>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</si>
  <si>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</si>
  <si>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</si>
  <si>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</si>
  <si>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</si>
  <si>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</si>
  <si>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</si>
  <si>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</si>
  <si>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</si>
  <si>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</si>
  <si>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</si>
  <si>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</si>
  <si>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</si>
  <si>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</si>
  <si>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</si>
  <si>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</si>
  <si>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</si>
  <si>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</si>
  <si>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</si>
  <si>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</si>
  <si>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</si>
  <si>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</si>
  <si>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</si>
  <si>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</si>
  <si>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</si>
  <si>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</si>
  <si>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</si>
  <si>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</si>
  <si>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</si>
  <si>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</si>
  <si>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</si>
  <si>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</si>
  <si>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</si>
  <si>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</si>
  <si>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</si>
  <si>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</si>
  <si>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</si>
  <si>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</si>
  <si>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</si>
  <si>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</si>
  <si>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</si>
  <si>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</si>
  <si>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</si>
  <si>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</si>
  <si>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</si>
  <si>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</si>
  <si>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</si>
  <si>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</si>
  <si>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</si>
  <si>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</si>
  <si>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</si>
  <si>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</si>
  <si>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</si>
  <si>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</si>
  <si>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</si>
  <si>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</si>
  <si>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</si>
  <si>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</si>
  <si>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</si>
  <si>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</si>
  <si>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</si>
  <si>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</si>
  <si>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</si>
  <si>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</si>
  <si>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</si>
  <si>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</si>
  <si>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</si>
  <si>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</si>
  <si>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</si>
  <si>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</si>
  <si>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</si>
  <si>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</si>
  <si>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</si>
  <si>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</si>
  <si>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</si>
  <si>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</si>
  <si>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</si>
  <si>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</si>
  <si>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</si>
  <si>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</si>
  <si>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</si>
  <si>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</si>
  <si>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</si>
  <si>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</si>
  <si>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</si>
  <si>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</si>
  <si>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</si>
  <si>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</si>
  <si>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</si>
  <si>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</si>
  <si>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</si>
  <si>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</si>
  <si>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</si>
  <si>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</si>
  <si>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</si>
  <si>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</si>
  <si>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</si>
  <si>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</si>
  <si>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</si>
  <si>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</si>
  <si>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</si>
  <si>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</si>
  <si>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</si>
  <si>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</si>
  <si>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</si>
  <si>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</si>
  <si>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</si>
  <si>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</si>
  <si>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</si>
  <si>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</si>
  <si>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</si>
  <si>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</si>
  <si>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</si>
  <si>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</si>
  <si>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</si>
  <si>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</si>
  <si>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</si>
  <si>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</si>
  <si>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</si>
  <si>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</si>
  <si>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</si>
  <si>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</si>
  <si>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</si>
  <si>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</si>
  <si>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</si>
  <si>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</si>
  <si>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</si>
  <si>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</si>
  <si>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</si>
  <si>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</si>
  <si>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</si>
  <si>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</si>
  <si>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</si>
  <si>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</si>
  <si>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</si>
  <si>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</si>
  <si>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</si>
  <si>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</si>
  <si>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</si>
  <si>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</si>
  <si>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</si>
  <si>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</si>
  <si>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</si>
  <si>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</si>
  <si>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</si>
  <si>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</si>
  <si>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</si>
  <si>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</si>
  <si>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</si>
  <si>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</si>
  <si>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</si>
  <si>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</si>
  <si>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</si>
  <si>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</si>
  <si>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</si>
  <si>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</si>
  <si>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</si>
  <si>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</si>
  <si>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</si>
  <si>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</si>
  <si>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</si>
  <si>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</si>
  <si>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</si>
  <si>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</si>
  <si>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</si>
  <si>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</si>
  <si>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</si>
  <si>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</si>
  <si>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</si>
  <si>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</si>
  <si>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</si>
  <si>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</si>
  <si>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</si>
  <si>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</si>
  <si>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</si>
  <si>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</si>
  <si>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</si>
  <si>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</si>
  <si>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</si>
  <si>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</si>
  <si>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</si>
  <si>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</si>
  <si>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</si>
  <si>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</si>
  <si>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</si>
  <si>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</si>
  <si>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</si>
  <si>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</si>
  <si>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</si>
  <si>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</si>
  <si>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</si>
  <si>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</si>
  <si>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</si>
  <si>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</si>
  <si>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</si>
  <si>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</si>
  <si>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</si>
  <si>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</si>
  <si>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</si>
  <si>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</si>
  <si>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</si>
  <si>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</si>
  <si>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</si>
  <si>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</si>
  <si>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</si>
  <si>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</si>
  <si>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</si>
  <si>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</si>
  <si>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</si>
  <si>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</si>
  <si>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</si>
  <si>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</si>
  <si>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</si>
  <si>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</si>
  <si>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</si>
  <si>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</si>
  <si>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</si>
  <si>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</si>
  <si>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</si>
  <si>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</si>
  <si>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</si>
  <si>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</si>
  <si>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</si>
  <si>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</si>
  <si>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</si>
  <si>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</si>
  <si>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</si>
  <si>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</si>
  <si>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</si>
  <si>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</si>
  <si>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</si>
  <si>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</si>
  <si>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</si>
  <si>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</si>
  <si>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</si>
  <si>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</si>
  <si>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</si>
  <si>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</si>
  <si>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</si>
  <si>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</si>
  <si>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</si>
  <si>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</si>
  <si>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</si>
  <si>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</si>
  <si>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</si>
  <si>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</si>
  <si>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</si>
  <si>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</si>
  <si>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</si>
  <si>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</si>
  <si>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</si>
  <si>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</si>
  <si>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</si>
  <si>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</si>
  <si>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</si>
  <si>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</si>
  <si>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</si>
  <si>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</si>
  <si>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</si>
  <si>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</si>
  <si>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</si>
  <si>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</si>
  <si>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</si>
  <si>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</si>
  <si>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JEHONA SOFT SHPK,M11411005H,LEK/MIJE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</si>
</sst>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47" sqref="H47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2023</v>
      </c>
      <c r="C8" s="46"/>
      <c r="D8" s="44">
        <v>2022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12757417</v>
      </c>
      <c r="C10" s="51"/>
      <c r="D10" s="63">
        <v>21998000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f>-1161615</f>
        <v>-1161615</v>
      </c>
      <c r="C19" s="51"/>
      <c r="D19" s="63">
        <v>0</v>
      </c>
      <c r="E19" s="50"/>
      <c r="F19" s="42"/>
    </row>
    <row r="20" spans="1:6">
      <c r="A20" s="62" t="s">
        <v>245</v>
      </c>
      <c r="B20" s="63">
        <f>-10799166</f>
        <v>-10799166</v>
      </c>
      <c r="C20" s="51"/>
      <c r="D20" s="63">
        <f>-19128400</f>
        <v>-19128400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f>-462000</f>
        <v>-462000</v>
      </c>
      <c r="C22" s="51"/>
      <c r="D22" s="63">
        <f>-412851</f>
        <v>-412851</v>
      </c>
      <c r="E22" s="50"/>
      <c r="F22" s="42"/>
    </row>
    <row r="23" spans="1:6">
      <c r="A23" s="62" t="s">
        <v>247</v>
      </c>
      <c r="B23" s="63">
        <f>-77154</f>
        <v>-77154</v>
      </c>
      <c r="C23" s="51"/>
      <c r="D23" s="63">
        <f>-68949</f>
        <v>-68949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>
        <v>0</v>
      </c>
      <c r="C25" s="51"/>
      <c r="D25" s="63">
        <v>0</v>
      </c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>
        <v>27476</v>
      </c>
      <c r="C37" s="51"/>
      <c r="D37" s="63">
        <v>4</v>
      </c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284958</v>
      </c>
      <c r="C42" s="54"/>
      <c r="D42" s="53">
        <f>SUM(D9:D41)</f>
        <v>2387804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284958</v>
      </c>
      <c r="C47" s="57"/>
      <c r="D47" s="66">
        <f>SUM(D42:D46)</f>
        <v>2387804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284958</v>
      </c>
      <c r="C57" s="76"/>
      <c r="D57" s="75">
        <f>D47+D55</f>
        <v>2387804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2024-07-19T10:31:48Z</dcterms:modified>
</cp:coreProperties>
</file>