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G:\1) PERS Desktop\3) Ela Finaciare\1- ISAKU-ERDA shpk\1- Minibilanci\Bilanci ISAKU-ERDA 2023, ok\E-albania\"/>
    </mc:Choice>
  </mc:AlternateContent>
  <xr:revisionPtr revIDLastSave="0" documentId="13_ncr:1_{D6DABDC5-392A-4BF9-AC12-A3B8C26C6B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definedNames>
    <definedName name="_xlnm.Print_Area" localSheetId="0">'PASH-sipas natyres'!$A$1:$N$28</definedName>
  </definedNames>
  <calcPr calcId="191029"/>
</workbook>
</file>

<file path=xl/calcChain.xml><?xml version="1.0" encoding="utf-8"?>
<calcChain xmlns="http://schemas.openxmlformats.org/spreadsheetml/2006/main">
  <c r="B12" i="1" l="1"/>
  <c r="B17" i="1" s="1"/>
  <c r="B25" i="1" s="1"/>
  <c r="B27" i="1" s="1"/>
  <c r="C12" i="1"/>
  <c r="C17" i="1" s="1"/>
  <c r="C25" i="1" s="1"/>
  <c r="C27" i="1" s="1"/>
  <c r="M22" i="1"/>
  <c r="M25" i="1"/>
  <c r="M14" i="1"/>
  <c r="N21" i="1"/>
  <c r="N23" i="1"/>
  <c r="N27" i="1"/>
  <c r="M21" i="1"/>
  <c r="N19" i="1"/>
  <c r="N25" i="1"/>
  <c r="M15" i="1"/>
  <c r="N12" i="1"/>
  <c r="M20" i="1"/>
  <c r="M12" i="1"/>
  <c r="N10" i="1"/>
  <c r="M10" i="1"/>
  <c r="M18" i="1"/>
  <c r="N24" i="1"/>
  <c r="M8" i="1"/>
  <c r="N22" i="1"/>
  <c r="N6" i="1"/>
  <c r="N7" i="1"/>
  <c r="M24" i="1"/>
  <c r="N8" i="1"/>
  <c r="M19" i="1"/>
  <c r="N16" i="1"/>
  <c r="N15" i="1"/>
  <c r="N14" i="1"/>
  <c r="M6" i="1"/>
  <c r="M26" i="1"/>
  <c r="M7" i="1"/>
  <c r="N18" i="1"/>
  <c r="M13" i="1"/>
  <c r="M9" i="1"/>
  <c r="M27" i="1"/>
  <c r="N20" i="1"/>
  <c r="N26" i="1"/>
  <c r="N13" i="1"/>
  <c r="N11" i="1"/>
  <c r="N9" i="1"/>
  <c r="M16" i="1"/>
  <c r="M17" i="1"/>
  <c r="M23" i="1"/>
  <c r="N17" i="1"/>
  <c r="M1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<sst xmlns="http://schemas.openxmlformats.org/spreadsheetml/2006/main" count="28" uniqueCount="27">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</sst>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4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2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3"/>
    </xf>
    <xf numFmtId="0" fontId="8" fillId="3" borderId="0" xfId="0" applyFont="1" applyFill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12" fillId="0" borderId="0" xfId="0" applyFont="1"/>
    <xf numFmtId="165" fontId="11" fillId="0" borderId="0" xfId="1" applyNumberFormat="1" applyFont="1"/>
    <xf numFmtId="165" fontId="6" fillId="0" borderId="0" xfId="1" applyNumberFormat="1" applyFont="1" applyBorder="1" applyAlignment="1">
      <alignment horizontal="center" vertical="center"/>
    </xf>
    <xf numFmtId="165" fontId="11" fillId="0" borderId="0" xfId="1" applyNumberFormat="1" applyFont="1" applyBorder="1"/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5" fillId="0" borderId="0" xfId="1" applyNumberFormat="1" applyFont="1" applyBorder="1" applyAlignment="1">
      <alignment vertical="center"/>
    </xf>
    <xf numFmtId="165" fontId="5" fillId="4" borderId="0" xfId="1" applyNumberFormat="1" applyFont="1" applyFill="1" applyBorder="1" applyAlignment="1">
      <alignment vertical="center"/>
    </xf>
    <xf numFmtId="165" fontId="9" fillId="0" borderId="0" xfId="1" applyNumberFormat="1" applyFont="1" applyBorder="1" applyAlignment="1">
      <alignment vertical="center"/>
    </xf>
    <xf numFmtId="165" fontId="2" fillId="2" borderId="1" xfId="1" applyNumberFormat="1" applyFont="1" applyFill="1" applyBorder="1" applyAlignment="1">
      <alignment vertical="center"/>
    </xf>
    <xf numFmtId="165" fontId="2" fillId="0" borderId="0" xfId="1" applyNumberFormat="1" applyFont="1" applyBorder="1" applyAlignment="1">
      <alignment vertical="center"/>
    </xf>
    <xf numFmtId="165" fontId="7" fillId="0" borderId="0" xfId="1" applyNumberFormat="1" applyFont="1" applyBorder="1" applyAlignment="1">
      <alignment vertical="center"/>
    </xf>
    <xf numFmtId="165" fontId="5" fillId="0" borderId="0" xfId="1" applyNumberFormat="1" applyFont="1" applyBorder="1" applyAlignment="1">
      <alignment horizontal="left" vertical="center"/>
    </xf>
    <xf numFmtId="165" fontId="2" fillId="4" borderId="2" xfId="1" applyNumberFormat="1" applyFont="1" applyFill="1" applyBorder="1" applyAlignment="1">
      <alignment vertical="center"/>
    </xf>
    <xf numFmtId="165" fontId="2" fillId="4" borderId="3" xfId="1" applyNumberFormat="1" applyFont="1" applyFill="1" applyBorder="1" applyAlignment="1">
      <alignment vertical="center"/>
    </xf>
    <xf numFmtId="165" fontId="10" fillId="2" borderId="1" xfId="1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43" fontId="0" fillId="0" borderId="0" xfId="0" applyNumberFormat="1"/>
    <xf numFmtId="0" fontId="13" fillId="3" borderId="0" xfId="0" applyFont="1" applyFill="1" applyAlignment="1">
      <alignment horizontal="left"/>
    </xf>
    <xf numFmtId="0" fontId="0" fillId="3" borderId="0" xfId="0" applyFill="1" applyAlignment="1">
      <alignment horizontal="left"/>
    </xf>
  </cellXfs>
  <cellStyles count="4">
    <cellStyle name="Comma" xfId="1" builtinId="3"/>
    <cellStyle name="Comma 4" xfId="3" xr:uid="{809B4B93-E755-43F3-ABD7-51ECFBE78EDE}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30"/>
  <sheetViews>
    <sheetView tabSelected="1" view="pageBreakPreview" zoomScaleNormal="100" zoomScaleSheetLayoutView="100" workbookViewId="0">
      <selection activeCell="G10" sqref="G10"/>
    </sheetView>
  </sheetViews>
  <sheetFormatPr defaultRowHeight="14.4" x14ac:dyDescent="0.3"/>
  <cols>
    <col min="1" max="1" width="72.33203125" customWidth="1"/>
    <col min="2" max="2" width="11.5546875" style="14" bestFit="1" customWidth="1"/>
    <col min="3" max="3" width="12" bestFit="1" customWidth="1"/>
    <col min="4" max="4" width="1.88671875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3" t="s">
        <v>25</v>
      </c>
    </row>
    <row r="2" spans="1:14" ht="15" customHeight="1" x14ac:dyDescent="0.3">
      <c r="A2" s="31" t="s">
        <v>24</v>
      </c>
      <c r="B2" s="15" t="s">
        <v>23</v>
      </c>
      <c r="C2" s="12" t="s">
        <v>23</v>
      </c>
    </row>
    <row r="3" spans="1:14" ht="15" customHeight="1" x14ac:dyDescent="0.3">
      <c r="A3" s="32"/>
      <c r="B3" s="15" t="s">
        <v>22</v>
      </c>
      <c r="C3" s="12" t="s">
        <v>21</v>
      </c>
    </row>
    <row r="4" spans="1:14" x14ac:dyDescent="0.3">
      <c r="A4" s="11" t="s">
        <v>20</v>
      </c>
      <c r="B4" s="16"/>
    </row>
    <row r="5" spans="1:14" x14ac:dyDescent="0.3">
      <c r="B5" s="17"/>
    </row>
    <row r="6" spans="1:14" x14ac:dyDescent="0.3">
      <c r="A6" s="6" t="s">
        <v>19</v>
      </c>
      <c r="B6" s="18">
        <v>655700</v>
      </c>
      <c r="C6" s="18">
        <v>1100000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6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6" t="s">
        <v>16</v>
      </c>
      <c r="B9" s="16"/>
      <c r="C9" s="16"/>
      <c r="D9" s="3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6" t="s">
        <v>15</v>
      </c>
      <c r="B10" s="19"/>
      <c r="C10" s="1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6" t="s">
        <v>14</v>
      </c>
      <c r="B11" s="19">
        <v>-81930</v>
      </c>
      <c r="C11" s="19">
        <v>-3680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6" t="s">
        <v>13</v>
      </c>
      <c r="B12" s="20">
        <f>SUM(B13:B14)</f>
        <v>-539154</v>
      </c>
      <c r="C12" s="20">
        <f>SUM(C13:C14)</f>
        <v>-87790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0" t="s">
        <v>12</v>
      </c>
      <c r="B13" s="19">
        <v>-462000</v>
      </c>
      <c r="C13" s="19">
        <v>-75227</v>
      </c>
      <c r="E13" s="9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0" t="s">
        <v>11</v>
      </c>
      <c r="B14" s="19">
        <v>-77154</v>
      </c>
      <c r="C14" s="19">
        <v>-12563</v>
      </c>
      <c r="E14" s="9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6" t="s">
        <v>10</v>
      </c>
      <c r="B15" s="21"/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6" t="s">
        <v>9</v>
      </c>
      <c r="B16" s="19">
        <v>-19998</v>
      </c>
      <c r="C16" s="19">
        <v>-9656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7" t="s">
        <v>8</v>
      </c>
      <c r="B17" s="28">
        <f>SUM(B6:B12,B15:B16)</f>
        <v>14618</v>
      </c>
      <c r="C17" s="29">
        <f>SUM(C6:C12,C15:C16)</f>
        <v>998874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4"/>
      <c r="B18" s="23"/>
      <c r="C18" s="9"/>
      <c r="M18" t="e">
        <f t="shared" ca="1" si="0"/>
        <v>#NAME?</v>
      </c>
      <c r="N18" t="e">
        <f t="shared" ca="1" si="1"/>
        <v>#NAME?</v>
      </c>
    </row>
    <row r="19" spans="1:14" x14ac:dyDescent="0.3">
      <c r="A19" s="8" t="s">
        <v>7</v>
      </c>
      <c r="B19" s="2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5" t="s">
        <v>6</v>
      </c>
      <c r="B20" s="2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6" t="s">
        <v>5</v>
      </c>
      <c r="B21" s="1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6" t="s">
        <v>4</v>
      </c>
      <c r="B22" s="1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4" t="s">
        <v>3</v>
      </c>
      <c r="B23" s="22"/>
      <c r="C23" s="3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1"/>
      <c r="B24" s="25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1" t="s">
        <v>2</v>
      </c>
      <c r="B25" s="26">
        <f>B17</f>
        <v>14618</v>
      </c>
      <c r="C25" s="26">
        <f>C17</f>
        <v>998874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2" t="s">
        <v>1</v>
      </c>
      <c r="B26" s="18">
        <v>0</v>
      </c>
      <c r="C26" s="18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1" t="s">
        <v>0</v>
      </c>
      <c r="B27" s="27">
        <f>B25</f>
        <v>14618</v>
      </c>
      <c r="C27" s="27">
        <f>C25</f>
        <v>998874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B28" s="16"/>
    </row>
    <row r="29" spans="1:14" x14ac:dyDescent="0.3">
      <c r="B29" s="16"/>
    </row>
    <row r="30" spans="1:14" x14ac:dyDescent="0.3">
      <c r="B30" s="16"/>
    </row>
  </sheetData>
  <mergeCells count="1">
    <mergeCell ref="A2:A3"/>
  </mergeCells>
  <pageMargins left="0.7" right="0.7" top="0.75" bottom="0.75" header="0.3" footer="0.3"/>
  <pageSetup paperSize="9" scale="89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Erjon Isaku</cp:lastModifiedBy>
  <cp:lastPrinted>2024-03-19T08:59:55Z</cp:lastPrinted>
  <dcterms:created xsi:type="dcterms:W3CDTF">2018-06-20T15:30:23Z</dcterms:created>
  <dcterms:modified xsi:type="dcterms:W3CDTF">2024-07-23T17:30:21Z</dcterms:modified>
</cp:coreProperties>
</file>