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vitaal.sharepoint.com/finance/Evita/Dokumenta Financiar Evita/Rezultati Financiar_Vjetor/2023/Depozitim Bilanc 2023/"/>
    </mc:Choice>
  </mc:AlternateContent>
  <xr:revisionPtr revIDLastSave="1" documentId="8_{1114893C-E253-4405-B3BF-63353FEAF33A}" xr6:coauthVersionLast="47" xr6:coauthVersionMax="47" xr10:uidLastSave="{8BDF3FA4-313A-4254-B523-4CAAF9E2DF2C}"/>
  <bookViews>
    <workbookView xWindow="-108" yWindow="-108" windowWidth="23256" windowHeight="12456" xr2:uid="{0BA1DF13-3DD5-4F50-B5CD-35CCED1850EC}"/>
  </bookViews>
  <sheets>
    <sheet name="2.Pasqyra e Perform. (funks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16" i="1"/>
  <c r="B28" i="1"/>
  <c r="B30" i="1" s="1"/>
  <c r="B35" i="1" s="1"/>
  <c r="B50" i="1" s="1"/>
  <c r="B71" i="1" s="1"/>
  <c r="B74" i="1" s="1"/>
  <c r="D30" i="1" l="1"/>
  <c r="D35" i="1" s="1"/>
  <c r="D50" i="1" s="1"/>
  <c r="D71" i="1" s="1"/>
  <c r="D74" i="1" s="1"/>
  <c r="B75" i="1"/>
  <c r="B76" i="1" s="1"/>
  <c r="D75" i="1" l="1"/>
  <c r="D76" i="1"/>
</calcChain>
</file>

<file path=xl/sharedStrings.xml><?xml version="1.0" encoding="utf-8"?>
<sst xmlns="http://schemas.openxmlformats.org/spreadsheetml/2006/main" count="65" uniqueCount="58">
  <si>
    <t>Subjekti : Evita Shpk</t>
  </si>
  <si>
    <t>NIPT :    L31714005J</t>
  </si>
  <si>
    <t>Lek/Mije Lek/Miljon Lek</t>
  </si>
  <si>
    <r>
      <t xml:space="preserve">Pasqyra individuale Pasqyra e Performances </t>
    </r>
    <r>
      <rPr>
        <b/>
        <i/>
        <sz val="9"/>
        <color theme="1"/>
        <rFont val="Times New Roman"/>
        <family val="1"/>
      </rPr>
      <t>(sipas natyres)</t>
    </r>
  </si>
  <si>
    <t>Periudha</t>
  </si>
  <si>
    <t>Raportuese 2022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</si>
  <si>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</si>
  <si>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</si>
  <si>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</si>
  <si>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</si>
  <si>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</si>
  <si>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</si>
  <si>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</si>
  <si>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Shitja e Aktiveve afatgjata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</si>
  <si>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</si>
  <si>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</si>
  <si>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</si>
  <si>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</si>
  <si>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</si>
  <si>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</si>
  <si>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</si>
  <si>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</si>
  <si>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</si>
  <si>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</si>
  <si>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 nga Rivleresimi I Aktiveve te paluajtshme</t>
  </si>
  <si>
    <t>Te tjera (pershkruaj)</t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</si>
  <si>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</si>
  <si>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</si>
  <si>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</si>
  <si>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</si>
  <si>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</si>
  <si>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</si>
  <si>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</si>
  <si>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</si>
  <si>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</si>
  <si>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</si>
  <si>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</si>
  <si>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</si>
  <si>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</si>
  <si>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</si>
  <si>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</si>
  <si>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</si>
  <si>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</si>
  <si>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</si>
  <si>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</si>
  <si>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9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</si>
  <si>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</si>
  <si>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</si>
  <si>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</si>
  <si>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</si>
  <si>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</si>
  <si>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</si>
  <si>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</si>
  <si>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</si>
  <si>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</si>
  <si>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</si>
  <si>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Raportuese 2023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</si>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</sst>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color indexed="8"/>
      <name val="MS Sans Serif"/>
    </font>
    <font>
      <b/>
      <sz val="9"/>
      <color theme="1"/>
      <name val="Times New Roman"/>
      <family val="1"/>
    </font>
    <font>
      <b/>
      <sz val="12"/>
      <color indexed="8"/>
      <name val="Arial"/>
      <family val="2"/>
      <charset val="238"/>
    </font>
    <font>
      <sz val="9"/>
      <name val="Times New Roman"/>
      <family val="1"/>
    </font>
    <font>
      <sz val="9"/>
      <color indexed="8"/>
      <name val="Times New Roman"/>
      <family val="1"/>
    </font>
    <font>
      <b/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9"/>
      <color indexed="8"/>
      <name val="Times New Roman"/>
      <family val="1"/>
    </font>
    <font>
      <i/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b/>
      <sz val="9"/>
      <name val="Arial"/>
      <family val="2"/>
    </font>
    <font>
      <sz val="9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8" fillId="0" borderId="0"/>
  </cellStyleXfs>
  <cellXfs count="46">
    <xf numFmtId="0" fontId="0" fillId="0" borderId="0" xfId="0"/>
    <xf numFmtId="0" fontId="1" fillId="2" borderId="0" xfId="0" applyFont="1" applyFill="1"/>
    <xf numFmtId="43" fontId="3" fillId="0" borderId="0" xfId="1" applyFont="1" applyFill="1" applyBorder="1" applyAlignment="1" applyProtection="1">
      <alignment horizontal="center"/>
    </xf>
    <xf numFmtId="0" fontId="4" fillId="2" borderId="0" xfId="0" applyFont="1" applyFill="1"/>
    <xf numFmtId="0" fontId="5" fillId="2" borderId="0" xfId="0" applyFont="1" applyFill="1"/>
    <xf numFmtId="43" fontId="3" fillId="0" borderId="0" xfId="1" applyFont="1" applyFill="1" applyBorder="1" applyAlignment="1" applyProtection="1"/>
    <xf numFmtId="0" fontId="6" fillId="2" borderId="0" xfId="0" applyFont="1" applyFill="1"/>
    <xf numFmtId="43" fontId="7" fillId="0" borderId="0" xfId="1" applyFont="1" applyFill="1" applyBorder="1" applyAlignment="1">
      <alignment horizontal="center" vertical="center"/>
    </xf>
    <xf numFmtId="0" fontId="9" fillId="2" borderId="0" xfId="2" applyFont="1" applyFill="1" applyAlignment="1">
      <alignment wrapText="1"/>
    </xf>
    <xf numFmtId="43" fontId="3" fillId="0" borderId="0" xfId="1" applyFont="1" applyFill="1"/>
    <xf numFmtId="0" fontId="4" fillId="2" borderId="0" xfId="2" applyFont="1" applyFill="1" applyAlignment="1">
      <alignment wrapText="1"/>
    </xf>
    <xf numFmtId="0" fontId="10" fillId="2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>
      <alignment horizontal="right" wrapText="1"/>
    </xf>
    <xf numFmtId="0" fontId="11" fillId="2" borderId="0" xfId="2" applyFont="1" applyFill="1" applyAlignment="1">
      <alignment wrapText="1"/>
    </xf>
    <xf numFmtId="164" fontId="12" fillId="0" borderId="1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>
      <alignment wrapText="1"/>
    </xf>
    <xf numFmtId="164" fontId="4" fillId="0" borderId="0" xfId="1" applyNumberFormat="1" applyFont="1"/>
    <xf numFmtId="164" fontId="12" fillId="0" borderId="0" xfId="1" applyNumberFormat="1" applyFont="1" applyFill="1" applyBorder="1" applyAlignment="1" applyProtection="1">
      <alignment wrapText="1"/>
    </xf>
    <xf numFmtId="164" fontId="13" fillId="0" borderId="0" xfId="1" applyNumberFormat="1" applyFont="1" applyFill="1" applyBorder="1" applyAlignment="1">
      <alignment horizontal="left" vertical="center"/>
    </xf>
    <xf numFmtId="164" fontId="3" fillId="0" borderId="0" xfId="1" applyNumberFormat="1" applyFont="1" applyFill="1" applyBorder="1" applyAlignment="1" applyProtection="1"/>
    <xf numFmtId="164" fontId="12" fillId="0" borderId="0" xfId="1" applyNumberFormat="1" applyFont="1" applyFill="1" applyBorder="1" applyAlignment="1">
      <alignment horizontal="right"/>
    </xf>
    <xf numFmtId="0" fontId="4" fillId="2" borderId="0" xfId="2" applyFont="1" applyFill="1" applyAlignment="1">
      <alignment horizontal="left" wrapText="1" indent="2"/>
    </xf>
    <xf numFmtId="0" fontId="13" fillId="2" borderId="0" xfId="2" applyFont="1" applyFill="1" applyAlignment="1">
      <alignment horizontal="left" vertical="center"/>
    </xf>
    <xf numFmtId="164" fontId="12" fillId="0" borderId="1" xfId="1" applyNumberFormat="1" applyFont="1" applyFill="1" applyBorder="1" applyAlignment="1" applyProtection="1">
      <alignment horizontal="right"/>
    </xf>
    <xf numFmtId="164" fontId="3" fillId="0" borderId="0" xfId="1" applyNumberFormat="1" applyFont="1" applyFill="1" applyBorder="1" applyAlignment="1" applyProtection="1">
      <alignment horizontal="center"/>
    </xf>
    <xf numFmtId="0" fontId="14" fillId="2" borderId="0" xfId="2" applyFont="1" applyFill="1"/>
    <xf numFmtId="164" fontId="12" fillId="0" borderId="2" xfId="1" applyNumberFormat="1" applyFont="1" applyFill="1" applyBorder="1" applyAlignment="1" applyProtection="1">
      <alignment horizontal="right"/>
    </xf>
    <xf numFmtId="43" fontId="4" fillId="2" borderId="0" xfId="1" applyFont="1" applyFill="1"/>
    <xf numFmtId="43" fontId="6" fillId="0" borderId="0" xfId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/>
    <xf numFmtId="43" fontId="15" fillId="0" borderId="0" xfId="1" applyFont="1" applyFill="1" applyBorder="1" applyAlignment="1">
      <alignment horizontal="center" vertical="center"/>
    </xf>
    <xf numFmtId="43" fontId="6" fillId="0" borderId="0" xfId="1" applyFont="1" applyFill="1"/>
    <xf numFmtId="164" fontId="6" fillId="0" borderId="0" xfId="1" applyNumberFormat="1" applyFont="1" applyFill="1" applyBorder="1" applyAlignment="1" applyProtection="1">
      <alignment horizontal="right" wrapText="1"/>
    </xf>
    <xf numFmtId="164" fontId="1" fillId="0" borderId="1" xfId="1" applyNumberFormat="1" applyFont="1" applyFill="1" applyBorder="1" applyAlignment="1" applyProtection="1">
      <alignment horizontal="right" wrapText="1"/>
    </xf>
    <xf numFmtId="164" fontId="6" fillId="0" borderId="0" xfId="1" applyNumberFormat="1" applyFont="1" applyFill="1" applyBorder="1" applyAlignment="1" applyProtection="1">
      <alignment wrapText="1"/>
    </xf>
    <xf numFmtId="164" fontId="6" fillId="0" borderId="0" xfId="1" applyNumberFormat="1" applyFont="1"/>
    <xf numFmtId="164" fontId="1" fillId="0" borderId="0" xfId="1" applyNumberFormat="1" applyFont="1" applyFill="1" applyBorder="1" applyAlignment="1" applyProtection="1">
      <alignment wrapText="1"/>
    </xf>
    <xf numFmtId="164" fontId="16" fillId="0" borderId="0" xfId="1" applyNumberFormat="1" applyFont="1" applyFill="1" applyBorder="1" applyAlignment="1">
      <alignment horizontal="left" vertical="center"/>
    </xf>
    <xf numFmtId="164" fontId="6" fillId="0" borderId="0" xfId="1" applyNumberFormat="1" applyFont="1" applyFill="1" applyBorder="1" applyAlignment="1" applyProtection="1"/>
    <xf numFmtId="164" fontId="1" fillId="0" borderId="0" xfId="1" applyNumberFormat="1" applyFont="1" applyFill="1" applyBorder="1" applyAlignment="1">
      <alignment horizontal="right"/>
    </xf>
    <xf numFmtId="164" fontId="1" fillId="0" borderId="1" xfId="1" applyNumberFormat="1" applyFont="1" applyFill="1" applyBorder="1" applyAlignment="1" applyProtection="1">
      <alignment horizontal="right"/>
    </xf>
    <xf numFmtId="164" fontId="6" fillId="0" borderId="0" xfId="1" applyNumberFormat="1" applyFont="1" applyFill="1" applyBorder="1" applyAlignment="1" applyProtection="1">
      <alignment horizontal="center"/>
    </xf>
    <xf numFmtId="164" fontId="1" fillId="0" borderId="2" xfId="1" applyNumberFormat="1" applyFont="1" applyFill="1" applyBorder="1" applyAlignment="1" applyProtection="1">
      <alignment horizontal="right"/>
    </xf>
    <xf numFmtId="43" fontId="1" fillId="0" borderId="2" xfId="1" applyFont="1" applyFill="1" applyBorder="1" applyAlignment="1" applyProtection="1">
      <alignment horizontal="right" wrapText="1"/>
    </xf>
    <xf numFmtId="43" fontId="12" fillId="0" borderId="2" xfId="1" applyFont="1" applyFill="1" applyBorder="1" applyAlignment="1" applyProtection="1">
      <alignment horizontal="right" wrapText="1"/>
    </xf>
    <xf numFmtId="43" fontId="1" fillId="0" borderId="1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3" xfId="2" xr:uid="{69AAFD27-AA9F-4E6B-A0F8-26B2A58685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45DD9-9C07-462E-A558-68AFEE51028F}">
  <sheetPr>
    <pageSetUpPr fitToPage="1"/>
  </sheetPr>
  <dimension ref="A1:H81"/>
  <sheetViews>
    <sheetView showGridLines="0" tabSelected="1" topLeftCell="A5" zoomScale="90" zoomScaleNormal="90" zoomScalePageLayoutView="150" workbookViewId="0">
      <selection activeCell="F72" sqref="F72"/>
    </sheetView>
  </sheetViews>
  <sheetFormatPr defaultColWidth="8.6640625" defaultRowHeight="12" outlineLevelRow="1" x14ac:dyDescent="0.25"/>
  <cols>
    <col min="1" max="1" width="32.77734375" style="3" customWidth="1"/>
    <col min="2" max="2" width="17.33203125" style="28" customWidth="1"/>
    <col min="3" max="3" width="5.77734375" style="28" customWidth="1"/>
    <col min="4" max="4" width="17.33203125" style="2" customWidth="1"/>
    <col min="5" max="5" width="8.6640625" style="3"/>
    <col min="6" max="6" width="30.5546875" style="3" customWidth="1"/>
    <col min="7" max="7" width="4.88671875" style="3" bestFit="1" customWidth="1"/>
    <col min="8" max="8" width="16.6640625" style="3" bestFit="1" customWidth="1"/>
    <col min="9" max="16384" width="8.6640625" style="3"/>
  </cols>
  <sheetData>
    <row r="1" spans="1:4" x14ac:dyDescent="0.25">
      <c r="A1" s="1" t="s">
        <v>57</v>
      </c>
    </row>
    <row r="2" spans="1:4" x14ac:dyDescent="0.25">
      <c r="A2" s="4" t="s">
        <v>0</v>
      </c>
    </row>
    <row r="3" spans="1:4" x14ac:dyDescent="0.25">
      <c r="A3" s="4" t="s">
        <v>1</v>
      </c>
    </row>
    <row r="4" spans="1:4" x14ac:dyDescent="0.25">
      <c r="A4" s="4" t="s">
        <v>2</v>
      </c>
    </row>
    <row r="5" spans="1:4" x14ac:dyDescent="0.25">
      <c r="A5" s="1" t="s">
        <v>3</v>
      </c>
      <c r="B5" s="29"/>
      <c r="C5" s="29"/>
      <c r="D5" s="5"/>
    </row>
    <row r="6" spans="1:4" x14ac:dyDescent="0.25">
      <c r="A6" s="6"/>
      <c r="B6" s="30" t="s">
        <v>4</v>
      </c>
      <c r="C6" s="30"/>
      <c r="D6" s="7" t="s">
        <v>4</v>
      </c>
    </row>
    <row r="7" spans="1:4" x14ac:dyDescent="0.25">
      <c r="A7" s="6"/>
      <c r="B7" s="30" t="s">
        <v>56</v>
      </c>
      <c r="C7" s="30"/>
      <c r="D7" s="7" t="s">
        <v>5</v>
      </c>
    </row>
    <row r="8" spans="1:4" x14ac:dyDescent="0.25">
      <c r="A8" s="8" t="s">
        <v>6</v>
      </c>
      <c r="B8" s="31"/>
      <c r="C8" s="31"/>
      <c r="D8" s="9"/>
    </row>
    <row r="9" spans="1:4" x14ac:dyDescent="0.25">
      <c r="A9" s="10" t="s">
        <v>7</v>
      </c>
      <c r="B9" s="31"/>
      <c r="C9" s="31"/>
      <c r="D9" s="9"/>
    </row>
    <row r="10" spans="1:4" x14ac:dyDescent="0.25">
      <c r="A10" s="11" t="s">
        <v>8</v>
      </c>
      <c r="B10" s="32">
        <v>2260555164</v>
      </c>
      <c r="C10" s="32"/>
      <c r="D10" s="12">
        <v>2249916374</v>
      </c>
    </row>
    <row r="11" spans="1:4" hidden="1" outlineLevel="1" x14ac:dyDescent="0.25">
      <c r="A11" s="11" t="s">
        <v>9</v>
      </c>
      <c r="B11" s="32">
        <v>0</v>
      </c>
      <c r="C11" s="32"/>
      <c r="D11" s="12">
        <v>0</v>
      </c>
    </row>
    <row r="12" spans="1:4" hidden="1" outlineLevel="1" x14ac:dyDescent="0.25">
      <c r="A12" s="11" t="s">
        <v>10</v>
      </c>
      <c r="B12" s="32">
        <v>0</v>
      </c>
      <c r="C12" s="32"/>
      <c r="D12" s="12">
        <v>0</v>
      </c>
    </row>
    <row r="13" spans="1:4" hidden="1" outlineLevel="1" x14ac:dyDescent="0.25">
      <c r="A13" s="11" t="s">
        <v>11</v>
      </c>
      <c r="B13" s="32">
        <v>0</v>
      </c>
      <c r="C13" s="32"/>
      <c r="D13" s="12">
        <v>0</v>
      </c>
    </row>
    <row r="14" spans="1:4" ht="24" hidden="1" outlineLevel="1" x14ac:dyDescent="0.25">
      <c r="A14" s="11" t="s">
        <v>12</v>
      </c>
      <c r="B14" s="32">
        <v>0</v>
      </c>
      <c r="C14" s="32"/>
      <c r="D14" s="12">
        <v>0</v>
      </c>
    </row>
    <row r="15" spans="1:4" collapsed="1" x14ac:dyDescent="0.25">
      <c r="A15" s="10" t="s">
        <v>13</v>
      </c>
      <c r="B15" s="32">
        <v>48249885</v>
      </c>
      <c r="C15" s="32"/>
      <c r="D15" s="12">
        <v>58282325</v>
      </c>
    </row>
    <row r="16" spans="1:4" x14ac:dyDescent="0.25">
      <c r="A16" s="10" t="s">
        <v>14</v>
      </c>
      <c r="B16" s="32">
        <v>13785397</v>
      </c>
      <c r="C16" s="32"/>
      <c r="D16" s="12">
        <f>13814400+74766802</f>
        <v>88581202</v>
      </c>
    </row>
    <row r="17" spans="1:8" ht="24" hidden="1" outlineLevel="1" x14ac:dyDescent="0.25">
      <c r="A17" s="10" t="s">
        <v>15</v>
      </c>
      <c r="B17" s="32">
        <v>0</v>
      </c>
      <c r="C17" s="32"/>
      <c r="D17" s="12">
        <v>0</v>
      </c>
    </row>
    <row r="18" spans="1:8" collapsed="1" x14ac:dyDescent="0.25">
      <c r="A18" s="10" t="s">
        <v>16</v>
      </c>
      <c r="B18" s="32">
        <v>-1645099129</v>
      </c>
      <c r="C18" s="32"/>
      <c r="D18" s="12">
        <v>-1564217140</v>
      </c>
    </row>
    <row r="19" spans="1:8" x14ac:dyDescent="0.25">
      <c r="A19" s="10" t="s">
        <v>17</v>
      </c>
      <c r="B19" s="32">
        <v>-107938549</v>
      </c>
      <c r="C19" s="32"/>
      <c r="D19" s="12">
        <v>-93715729</v>
      </c>
      <c r="H19" s="27"/>
    </row>
    <row r="20" spans="1:8" x14ac:dyDescent="0.25">
      <c r="A20" s="10" t="s">
        <v>18</v>
      </c>
      <c r="B20" s="32">
        <v>-199966002</v>
      </c>
      <c r="C20" s="32"/>
      <c r="D20" s="12">
        <v>-120358435</v>
      </c>
      <c r="H20" s="27"/>
    </row>
    <row r="21" spans="1:8" x14ac:dyDescent="0.25">
      <c r="A21" s="10" t="s">
        <v>19</v>
      </c>
      <c r="B21" s="32">
        <v>-65024078</v>
      </c>
      <c r="C21" s="32"/>
      <c r="D21" s="12">
        <v>-42704964</v>
      </c>
      <c r="H21" s="27"/>
    </row>
    <row r="22" spans="1:8" x14ac:dyDescent="0.25">
      <c r="A22" s="10" t="s">
        <v>20</v>
      </c>
      <c r="B22" s="32">
        <v>-142959224</v>
      </c>
      <c r="C22" s="32"/>
      <c r="D22" s="12">
        <v>-177623713</v>
      </c>
      <c r="H22" s="27"/>
    </row>
    <row r="23" spans="1:8" ht="24" hidden="1" outlineLevel="1" x14ac:dyDescent="0.25">
      <c r="A23" s="10" t="s">
        <v>21</v>
      </c>
      <c r="B23" s="32">
        <v>0</v>
      </c>
      <c r="C23" s="32"/>
      <c r="D23" s="12">
        <v>0</v>
      </c>
      <c r="H23" s="27"/>
    </row>
    <row r="24" spans="1:8" ht="24" hidden="1" outlineLevel="1" x14ac:dyDescent="0.25">
      <c r="A24" s="10" t="s">
        <v>22</v>
      </c>
      <c r="B24" s="32">
        <v>0</v>
      </c>
      <c r="C24" s="32"/>
      <c r="D24" s="12">
        <v>0</v>
      </c>
      <c r="H24" s="27"/>
    </row>
    <row r="25" spans="1:8" hidden="1" outlineLevel="1" x14ac:dyDescent="0.25">
      <c r="A25" s="10" t="s">
        <v>23</v>
      </c>
      <c r="B25" s="32">
        <v>0</v>
      </c>
      <c r="C25" s="32"/>
      <c r="D25" s="12">
        <v>0</v>
      </c>
      <c r="H25" s="27"/>
    </row>
    <row r="26" spans="1:8" collapsed="1" x14ac:dyDescent="0.25">
      <c r="A26" s="10" t="s">
        <v>24</v>
      </c>
      <c r="B26" s="32">
        <v>0</v>
      </c>
      <c r="C26" s="32"/>
      <c r="D26" s="12">
        <v>0</v>
      </c>
      <c r="H26" s="27"/>
    </row>
    <row r="27" spans="1:8" x14ac:dyDescent="0.25">
      <c r="A27" s="10" t="s">
        <v>25</v>
      </c>
      <c r="B27" s="32"/>
      <c r="C27" s="32"/>
      <c r="D27" s="12"/>
      <c r="H27" s="27"/>
    </row>
    <row r="28" spans="1:8" x14ac:dyDescent="0.25">
      <c r="A28" s="13" t="s">
        <v>26</v>
      </c>
      <c r="B28" s="33">
        <f>SUM(B10:B26)</f>
        <v>161603464</v>
      </c>
      <c r="C28" s="33"/>
      <c r="D28" s="14">
        <f>SUM(D10:D26)</f>
        <v>398159920</v>
      </c>
      <c r="H28" s="27"/>
    </row>
    <row r="29" spans="1:8" x14ac:dyDescent="0.25">
      <c r="A29" s="10" t="s">
        <v>27</v>
      </c>
      <c r="B29" s="32">
        <v>-30525371</v>
      </c>
      <c r="C29" s="32"/>
      <c r="D29" s="12">
        <v>-60873451</v>
      </c>
      <c r="H29" s="27"/>
    </row>
    <row r="30" spans="1:8" ht="23.4" x14ac:dyDescent="0.25">
      <c r="A30" s="13" t="s">
        <v>28</v>
      </c>
      <c r="B30" s="33">
        <f>+B28+B29</f>
        <v>131078093</v>
      </c>
      <c r="C30" s="33"/>
      <c r="D30" s="14">
        <f>+D28+D29</f>
        <v>337286469</v>
      </c>
    </row>
    <row r="31" spans="1:8" hidden="1" outlineLevel="1" x14ac:dyDescent="0.25">
      <c r="A31" s="10"/>
      <c r="B31" s="34"/>
      <c r="C31" s="34"/>
      <c r="D31" s="15"/>
    </row>
    <row r="32" spans="1:8" hidden="1" outlineLevel="1" x14ac:dyDescent="0.25">
      <c r="A32" s="8" t="s">
        <v>29</v>
      </c>
      <c r="B32" s="34"/>
      <c r="C32" s="34"/>
      <c r="D32" s="15"/>
    </row>
    <row r="33" spans="1:4" ht="24" hidden="1" outlineLevel="1" x14ac:dyDescent="0.25">
      <c r="A33" s="10" t="s">
        <v>30</v>
      </c>
      <c r="B33" s="35"/>
      <c r="C33" s="35"/>
      <c r="D33" s="16"/>
    </row>
    <row r="34" spans="1:4" hidden="1" outlineLevel="1" x14ac:dyDescent="0.25">
      <c r="A34" s="10"/>
      <c r="B34" s="34"/>
      <c r="C34" s="34"/>
      <c r="D34" s="15"/>
    </row>
    <row r="35" spans="1:4" ht="12.6" collapsed="1" thickBot="1" x14ac:dyDescent="0.3">
      <c r="A35" s="13" t="s">
        <v>31</v>
      </c>
      <c r="B35" s="43">
        <f>+B30</f>
        <v>131078093</v>
      </c>
      <c r="C35" s="43"/>
      <c r="D35" s="44">
        <f>+D30</f>
        <v>337286469</v>
      </c>
    </row>
    <row r="36" spans="1:4" ht="12.6" thickTop="1" x14ac:dyDescent="0.25">
      <c r="A36" s="13"/>
      <c r="B36" s="36"/>
      <c r="C36" s="36"/>
      <c r="D36" s="17"/>
    </row>
    <row r="37" spans="1:4" x14ac:dyDescent="0.25">
      <c r="A37" s="13" t="s">
        <v>32</v>
      </c>
      <c r="B37" s="36"/>
      <c r="C37" s="36"/>
      <c r="D37" s="17"/>
    </row>
    <row r="38" spans="1:4" x14ac:dyDescent="0.25">
      <c r="A38" s="10" t="s">
        <v>33</v>
      </c>
      <c r="B38" s="32">
        <v>0</v>
      </c>
      <c r="C38" s="32"/>
      <c r="D38" s="12"/>
    </row>
    <row r="39" spans="1:4" hidden="1" outlineLevel="1" x14ac:dyDescent="0.25">
      <c r="A39" s="10" t="s">
        <v>34</v>
      </c>
      <c r="B39" s="32"/>
      <c r="C39" s="32"/>
      <c r="D39" s="12"/>
    </row>
    <row r="40" spans="1:4" hidden="1" outlineLevel="1" x14ac:dyDescent="0.25">
      <c r="A40" s="10"/>
      <c r="B40" s="37"/>
      <c r="C40" s="37"/>
      <c r="D40" s="18"/>
    </row>
    <row r="41" spans="1:4" hidden="1" outlineLevel="1" x14ac:dyDescent="0.25">
      <c r="A41" s="13" t="s">
        <v>35</v>
      </c>
      <c r="B41" s="38"/>
      <c r="C41" s="38"/>
      <c r="D41" s="19"/>
    </row>
    <row r="42" spans="1:4" ht="24" hidden="1" outlineLevel="1" x14ac:dyDescent="0.25">
      <c r="A42" s="10" t="s">
        <v>36</v>
      </c>
      <c r="B42" s="39"/>
      <c r="C42" s="39"/>
      <c r="D42" s="20"/>
    </row>
    <row r="43" spans="1:4" hidden="1" outlineLevel="1" x14ac:dyDescent="0.25">
      <c r="A43" s="21" t="s">
        <v>37</v>
      </c>
      <c r="B43" s="32"/>
      <c r="C43" s="32"/>
      <c r="D43" s="12"/>
    </row>
    <row r="44" spans="1:4" hidden="1" outlineLevel="1" x14ac:dyDescent="0.25">
      <c r="A44" s="21" t="s">
        <v>38</v>
      </c>
      <c r="B44" s="32"/>
      <c r="C44" s="32"/>
      <c r="D44" s="12"/>
    </row>
    <row r="45" spans="1:4" hidden="1" outlineLevel="1" x14ac:dyDescent="0.25">
      <c r="A45" s="22"/>
      <c r="B45" s="37"/>
      <c r="C45" s="37"/>
      <c r="D45" s="18"/>
    </row>
    <row r="46" spans="1:4" hidden="1" outlineLevel="1" x14ac:dyDescent="0.25">
      <c r="A46" s="10" t="s">
        <v>39</v>
      </c>
      <c r="B46" s="38"/>
      <c r="C46" s="38"/>
      <c r="D46" s="19"/>
    </row>
    <row r="47" spans="1:4" hidden="1" outlineLevel="1" x14ac:dyDescent="0.25">
      <c r="A47" s="21" t="s">
        <v>37</v>
      </c>
      <c r="B47" s="32"/>
      <c r="C47" s="32"/>
      <c r="D47" s="12"/>
    </row>
    <row r="48" spans="1:4" hidden="1" outlineLevel="1" x14ac:dyDescent="0.25">
      <c r="A48" s="21" t="s">
        <v>38</v>
      </c>
      <c r="B48" s="32"/>
      <c r="C48" s="32"/>
      <c r="D48" s="12"/>
    </row>
    <row r="49" spans="1:4" hidden="1" outlineLevel="1" x14ac:dyDescent="0.25">
      <c r="B49" s="38"/>
      <c r="C49" s="38"/>
      <c r="D49" s="19"/>
    </row>
    <row r="50" spans="1:4" collapsed="1" x14ac:dyDescent="0.25">
      <c r="A50" s="13" t="s">
        <v>40</v>
      </c>
      <c r="B50" s="45">
        <f>+B35+B38</f>
        <v>131078093</v>
      </c>
      <c r="C50" s="40"/>
      <c r="D50" s="23">
        <f>+D35+D38</f>
        <v>337286469</v>
      </c>
    </row>
    <row r="51" spans="1:4" x14ac:dyDescent="0.25">
      <c r="A51" s="13"/>
      <c r="B51" s="41"/>
      <c r="C51" s="41"/>
      <c r="D51" s="24"/>
    </row>
    <row r="52" spans="1:4" x14ac:dyDescent="0.25">
      <c r="A52" s="8" t="s">
        <v>41</v>
      </c>
      <c r="B52" s="41"/>
      <c r="C52" s="41"/>
      <c r="D52" s="24"/>
    </row>
    <row r="53" spans="1:4" hidden="1" outlineLevel="1" x14ac:dyDescent="0.25">
      <c r="A53" s="13"/>
      <c r="B53" s="41"/>
      <c r="C53" s="41"/>
      <c r="D53" s="24"/>
    </row>
    <row r="54" spans="1:4" ht="23.4" hidden="1" outlineLevel="1" x14ac:dyDescent="0.25">
      <c r="A54" s="13" t="s">
        <v>42</v>
      </c>
      <c r="B54" s="41"/>
      <c r="C54" s="41"/>
      <c r="D54" s="24"/>
    </row>
    <row r="55" spans="1:4" ht="24" hidden="1" outlineLevel="1" x14ac:dyDescent="0.25">
      <c r="A55" s="10" t="s">
        <v>43</v>
      </c>
      <c r="B55" s="32"/>
      <c r="C55" s="32"/>
      <c r="D55" s="12"/>
    </row>
    <row r="56" spans="1:4" ht="24" hidden="1" outlineLevel="1" x14ac:dyDescent="0.25">
      <c r="A56" s="10" t="s">
        <v>44</v>
      </c>
      <c r="B56" s="32"/>
      <c r="C56" s="32"/>
      <c r="D56" s="12"/>
    </row>
    <row r="57" spans="1:4" hidden="1" outlineLevel="1" x14ac:dyDescent="0.25">
      <c r="A57" s="10" t="s">
        <v>45</v>
      </c>
      <c r="B57" s="32"/>
      <c r="C57" s="32"/>
      <c r="D57" s="12"/>
    </row>
    <row r="58" spans="1:4" ht="24" hidden="1" outlineLevel="1" x14ac:dyDescent="0.25">
      <c r="A58" s="10" t="s">
        <v>46</v>
      </c>
      <c r="B58" s="32"/>
      <c r="C58" s="32"/>
      <c r="D58" s="12"/>
    </row>
    <row r="59" spans="1:4" hidden="1" outlineLevel="1" x14ac:dyDescent="0.25">
      <c r="A59" s="13" t="s">
        <v>47</v>
      </c>
      <c r="B59" s="40">
        <v>0</v>
      </c>
      <c r="C59" s="40"/>
      <c r="D59" s="23">
        <v>0</v>
      </c>
    </row>
    <row r="60" spans="1:4" hidden="1" outlineLevel="1" x14ac:dyDescent="0.25">
      <c r="A60" s="25"/>
      <c r="B60" s="41"/>
      <c r="C60" s="41"/>
      <c r="D60" s="24"/>
    </row>
    <row r="61" spans="1:4" ht="23.4" hidden="1" outlineLevel="1" x14ac:dyDescent="0.25">
      <c r="A61" s="13" t="s">
        <v>48</v>
      </c>
      <c r="B61" s="41"/>
      <c r="C61" s="41"/>
      <c r="D61" s="24"/>
    </row>
    <row r="62" spans="1:4" ht="24" hidden="1" outlineLevel="1" x14ac:dyDescent="0.25">
      <c r="A62" s="10" t="s">
        <v>49</v>
      </c>
      <c r="B62" s="32"/>
      <c r="C62" s="32"/>
      <c r="D62" s="12"/>
    </row>
    <row r="63" spans="1:4" ht="24" hidden="1" outlineLevel="1" x14ac:dyDescent="0.25">
      <c r="A63" s="10" t="s">
        <v>50</v>
      </c>
      <c r="B63" s="32"/>
      <c r="C63" s="32"/>
      <c r="D63" s="12"/>
    </row>
    <row r="64" spans="1:4" ht="24" hidden="1" outlineLevel="1" x14ac:dyDescent="0.25">
      <c r="A64" s="10" t="s">
        <v>51</v>
      </c>
      <c r="B64" s="32"/>
      <c r="C64" s="32"/>
      <c r="D64" s="12"/>
    </row>
    <row r="65" spans="1:4" hidden="1" outlineLevel="1" x14ac:dyDescent="0.25">
      <c r="A65" s="10" t="s">
        <v>45</v>
      </c>
      <c r="B65" s="32"/>
      <c r="C65" s="32"/>
      <c r="D65" s="12"/>
    </row>
    <row r="66" spans="1:4" ht="24" hidden="1" outlineLevel="1" x14ac:dyDescent="0.25">
      <c r="A66" s="10" t="s">
        <v>52</v>
      </c>
      <c r="B66" s="32"/>
      <c r="C66" s="32"/>
      <c r="D66" s="12"/>
    </row>
    <row r="67" spans="1:4" hidden="1" outlineLevel="1" x14ac:dyDescent="0.25">
      <c r="A67" s="13" t="s">
        <v>47</v>
      </c>
      <c r="B67" s="40">
        <v>0</v>
      </c>
      <c r="C67" s="40"/>
      <c r="D67" s="23">
        <v>0</v>
      </c>
    </row>
    <row r="68" spans="1:4" hidden="1" outlineLevel="1" x14ac:dyDescent="0.25">
      <c r="A68" s="25"/>
      <c r="B68" s="41"/>
      <c r="C68" s="41"/>
      <c r="D68" s="24"/>
    </row>
    <row r="69" spans="1:4" ht="34.799999999999997" hidden="1" outlineLevel="1" x14ac:dyDescent="0.25">
      <c r="A69" s="13" t="s">
        <v>53</v>
      </c>
      <c r="B69" s="40">
        <v>0</v>
      </c>
      <c r="C69" s="40"/>
      <c r="D69" s="23">
        <v>0</v>
      </c>
    </row>
    <row r="70" spans="1:4" hidden="1" outlineLevel="1" x14ac:dyDescent="0.25">
      <c r="A70" s="25"/>
      <c r="B70" s="40"/>
      <c r="C70" s="40"/>
      <c r="D70" s="23"/>
    </row>
    <row r="71" spans="1:4" ht="24" collapsed="1" thickBot="1" x14ac:dyDescent="0.3">
      <c r="A71" s="13" t="s">
        <v>54</v>
      </c>
      <c r="B71" s="42">
        <f>+B50</f>
        <v>131078093</v>
      </c>
      <c r="C71" s="42"/>
      <c r="D71" s="26">
        <f>+D50</f>
        <v>337286469</v>
      </c>
    </row>
    <row r="72" spans="1:4" ht="12.6" thickTop="1" x14ac:dyDescent="0.25">
      <c r="A72" s="10"/>
      <c r="B72" s="41"/>
      <c r="C72" s="41"/>
      <c r="D72" s="24"/>
    </row>
    <row r="73" spans="1:4" x14ac:dyDescent="0.25">
      <c r="A73" s="8" t="s">
        <v>55</v>
      </c>
      <c r="B73" s="41"/>
      <c r="C73" s="41"/>
      <c r="D73" s="24"/>
    </row>
    <row r="74" spans="1:4" x14ac:dyDescent="0.25">
      <c r="A74" s="10" t="s">
        <v>33</v>
      </c>
      <c r="B74" s="41">
        <f>+B71*0.725</f>
        <v>95031617.424999997</v>
      </c>
      <c r="C74" s="41"/>
      <c r="D74" s="24">
        <f>+D71*0.725</f>
        <v>244532690.02500001</v>
      </c>
    </row>
    <row r="75" spans="1:4" x14ac:dyDescent="0.25">
      <c r="A75" s="10" t="s">
        <v>34</v>
      </c>
      <c r="B75" s="41">
        <f>+B71*0.275</f>
        <v>36046475.575000003</v>
      </c>
      <c r="C75" s="41"/>
      <c r="D75" s="24">
        <f>+D71*0.275</f>
        <v>92753778.975000009</v>
      </c>
    </row>
    <row r="76" spans="1:4" x14ac:dyDescent="0.25">
      <c r="B76" s="28">
        <f>+B74+B75-B71</f>
        <v>0</v>
      </c>
      <c r="D76" s="2">
        <f>+D74+D75-D71</f>
        <v>0</v>
      </c>
    </row>
    <row r="78" spans="1:4" x14ac:dyDescent="0.25">
      <c r="B78" s="41"/>
      <c r="C78" s="41"/>
      <c r="D78" s="24"/>
    </row>
    <row r="79" spans="1:4" x14ac:dyDescent="0.25">
      <c r="B79" s="41"/>
      <c r="C79" s="41"/>
      <c r="D79" s="24"/>
    </row>
    <row r="80" spans="1:4" x14ac:dyDescent="0.25">
      <c r="B80" s="41"/>
      <c r="C80" s="41"/>
      <c r="D80" s="24"/>
    </row>
    <row r="81" spans="2:4" x14ac:dyDescent="0.25">
      <c r="B81" s="41"/>
      <c r="C81" s="41"/>
      <c r="D81" s="24"/>
    </row>
  </sheetData>
  <pageMargins left="0.70866141732283472" right="0.70866141732283472" top="0.74803149606299213" bottom="0.74803149606299213" header="0.31496062992125984" footer="0.31496062992125984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12a4d7-c6c6-4aca-9409-835edc899a87" xsi:nil="true"/>
    <lcf76f155ced4ddcb4097134ff3c332f xmlns="3ff40aea-fe9b-4283-82c9-019fa4e05a9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E1E2E7F4090D45988C060A8EE7DE8E" ma:contentTypeVersion="19" ma:contentTypeDescription="Create a new document." ma:contentTypeScope="" ma:versionID="56436e7fb32cfdfb1ecb93346ae29992">
  <xsd:schema xmlns:xsd="http://www.w3.org/2001/XMLSchema" xmlns:xs="http://www.w3.org/2001/XMLSchema" xmlns:p="http://schemas.microsoft.com/office/2006/metadata/properties" xmlns:ns2="3ff40aea-fe9b-4283-82c9-019fa4e05a9e" xmlns:ns3="6e12a4d7-c6c6-4aca-9409-835edc899a87" targetNamespace="http://schemas.microsoft.com/office/2006/metadata/properties" ma:root="true" ma:fieldsID="189b18380e661599c5567beca15094bb" ns2:_="" ns3:_="">
    <xsd:import namespace="3ff40aea-fe9b-4283-82c9-019fa4e05a9e"/>
    <xsd:import namespace="6e12a4d7-c6c6-4aca-9409-835edc899a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40aea-fe9b-4283-82c9-019fa4e05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1f629ab-3f45-42e7-b9be-a69e868bff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2a4d7-c6c6-4aca-9409-835edc899a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dd02ad5-8138-4b9c-b57d-6a9d40adfe81}" ma:internalName="TaxCatchAll" ma:showField="CatchAllData" ma:web="6e12a4d7-c6c6-4aca-9409-835edc899a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94B69E-1BBE-4EFB-B0DA-44FFEC60E5BB}">
  <ds:schemaRefs>
    <ds:schemaRef ds:uri="http://schemas.microsoft.com/office/2006/metadata/properties"/>
    <ds:schemaRef ds:uri="http://schemas.microsoft.com/office/infopath/2007/PartnerControls"/>
    <ds:schemaRef ds:uri="6e12a4d7-c6c6-4aca-9409-835edc899a87"/>
    <ds:schemaRef ds:uri="3ff40aea-fe9b-4283-82c9-019fa4e05a9e"/>
  </ds:schemaRefs>
</ds:datastoreItem>
</file>

<file path=customXml/itemProps2.xml><?xml version="1.0" encoding="utf-8"?>
<ds:datastoreItem xmlns:ds="http://schemas.openxmlformats.org/officeDocument/2006/customXml" ds:itemID="{6BF3B3CA-3A1D-452C-9CF0-C5C54FACD2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074A11-C848-4479-9E2B-FA5072F9F0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f40aea-fe9b-4283-82c9-019fa4e05a9e"/>
    <ds:schemaRef ds:uri="6e12a4d7-c6c6-4aca-9409-835edc899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2.Pasqyra e Perform. (funks)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Evita</dc:creator>
  <cp:lastModifiedBy>Emirljana Safa</cp:lastModifiedBy>
  <dcterms:created xsi:type="dcterms:W3CDTF">2023-07-27T22:06:22Z</dcterms:created>
  <dcterms:modified xsi:type="dcterms:W3CDTF">2024-07-20T12:35:09Z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0x01010088E1E2E7F4090D45988C060A8EE7DE8E</vt:lpwstr>
  </property>
  <property fmtid="{D5CDD505-2E9C-101B-9397-08002B2CF9AE}" pid="3" name="MediaServiceImageTags">
    <vt:lpwstr/>
  </property>
</Properties>
</file>