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2 Financa subjektet tvsh\2022 FINANCA 2AF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5" i="1" s="1"/>
  <c r="C27" i="1" s="1"/>
  <c r="C12" i="1"/>
  <c r="B12" i="1" l="1"/>
  <c r="B17" i="1" s="1"/>
  <c r="B25" i="1" s="1"/>
  <c r="B27" i="1" s="1"/>
  <c r="N10" i="1"/>
  <c r="M22" i="1"/>
  <c r="N24" i="1"/>
  <c r="M14" i="1"/>
  <c r="M6" i="1"/>
  <c r="N11" i="1"/>
  <c r="M21" i="1"/>
  <c r="N27" i="1"/>
  <c r="N12" i="1"/>
  <c r="N19" i="1"/>
  <c r="M7" i="1"/>
  <c r="M23" i="1"/>
  <c r="M25" i="1"/>
  <c r="M9" i="1"/>
  <c r="N14" i="1"/>
  <c r="M17" i="1"/>
  <c r="M13" i="1"/>
  <c r="N22" i="1"/>
  <c r="N9" i="1"/>
  <c r="M12" i="1"/>
  <c r="N18" i="1"/>
  <c r="N23" i="1"/>
  <c r="M19" i="1"/>
  <c r="M15" i="1"/>
  <c r="M11" i="1"/>
  <c r="M8" i="1"/>
  <c r="N26" i="1"/>
  <c r="N21" i="1"/>
  <c r="M16" i="1"/>
  <c r="N17" i="1"/>
  <c r="N20" i="1"/>
  <c r="M20" i="1"/>
  <c r="N8" i="1"/>
  <c r="M24" i="1"/>
  <c r="N25" i="1"/>
  <c r="M18" i="1"/>
  <c r="M10" i="1"/>
  <c r="M26" i="1"/>
  <c r="N7" i="1"/>
  <c r="M27" i="1"/>
  <c r="N16" i="1"/>
  <c r="N15" i="1"/>
  <c r="N13" i="1"/>
  <c r="N6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<sst xmlns="http://schemas.openxmlformats.org/spreadsheetml/2006/main" count="29" uniqueCount="28">
  <si>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</si>
  <si>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</si>
  <si>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</si>
  <si>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</si>
  <si>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</si>
  <si>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</si>
  <si>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</si>
  <si>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</si>
  <si>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</si>
  <si>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</si>
  <si>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</si>
  <si>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</si>
  <si>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</si>
  <si>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</si>
  <si>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</si>
  <si>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</si>
  <si>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</si>
  <si>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</si>
  <si>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</si>
  <si>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</si>
  <si>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</si>
  <si>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</si>
  <si>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</si>
  <si>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</si>
  <si>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</si>
  <si>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</si>
  <si>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</si>
  <si>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 32005501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</si>
</sst>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C6" sqref="C6:C8"/>
    </sheetView>
  </sheetViews>
  <sheetFormatPr defaultRowHeight="15" x14ac:dyDescent="0.25"/>
  <cols>
    <col min="1" max="1" width="70.140625" customWidth="1"/>
    <col min="2" max="2" width="12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2022</v>
      </c>
      <c r="C1">
        <v>2021</v>
      </c>
      <c r="M1" t="s">
        <v>26</v>
      </c>
      <c r="N1" s="20" t="s">
        <v>25</v>
      </c>
    </row>
    <row r="2" spans="1:14" ht="15" customHeight="1" x14ac:dyDescent="0.25">
      <c r="A2" s="22" t="s">
        <v>24</v>
      </c>
      <c r="B2" s="19" t="s">
        <v>23</v>
      </c>
      <c r="C2" s="19" t="s">
        <v>23</v>
      </c>
    </row>
    <row r="3" spans="1:14" ht="15" customHeight="1" x14ac:dyDescent="0.25">
      <c r="A3" s="23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216986743</v>
      </c>
      <c r="C6" s="4">
        <v>258578968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11250400</v>
      </c>
      <c r="C8" s="1">
        <v>-1150400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-214051185</v>
      </c>
      <c r="C10" s="9">
        <v>-241735709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-6332290</v>
      </c>
      <c r="C12" s="16">
        <f>SUM(C13:C14)</f>
        <v>-7419451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-5488300</v>
      </c>
      <c r="C13" s="9">
        <v>-6430330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-843990</v>
      </c>
      <c r="C14" s="9">
        <v>-989121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4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-119277</v>
      </c>
      <c r="C16" s="14">
        <v>-3040931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7734391</v>
      </c>
      <c r="C17" s="7">
        <f>SUM(C6:C12,C15:C16)</f>
        <v>5232477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5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7734391</v>
      </c>
      <c r="C25" s="6">
        <f>+C17</f>
        <v>5232477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-1161635</v>
      </c>
      <c r="C26" s="4">
        <v>-788320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6572756</v>
      </c>
      <c r="C27" s="2">
        <f>+C25+C26</f>
        <v>4444157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2023-07-07T17:54:36Z</dcterms:modified>
</cp:coreProperties>
</file>