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3 Financa subjektet tvsh\2023 FINANCA 2AF\"/>
    </mc:Choice>
  </mc:AlternateContent>
  <bookViews>
    <workbookView xWindow="0" yWindow="0" windowWidth="216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 l="1"/>
  <c r="B17" i="1" s="1"/>
  <c r="B25" i="1" s="1"/>
  <c r="B27" i="1" s="1"/>
  <c r="M17" i="1"/>
  <c r="N8" i="1"/>
  <c r="M22" i="1"/>
  <c r="M12" i="1"/>
  <c r="M10" i="1"/>
  <c r="N9" i="1"/>
  <c r="M27" i="1"/>
  <c r="N22" i="1"/>
  <c r="N7" i="1"/>
  <c r="M25" i="1"/>
  <c r="M26" i="1"/>
  <c r="M7" i="1"/>
  <c r="M20" i="1"/>
  <c r="N19" i="1"/>
  <c r="N14" i="1"/>
  <c r="M18" i="1"/>
  <c r="M9" i="1"/>
  <c r="N25" i="1"/>
  <c r="N12" i="1"/>
  <c r="M24" i="1"/>
  <c r="M23" i="1"/>
  <c r="M16" i="1"/>
  <c r="N27" i="1"/>
  <c r="M21" i="1"/>
  <c r="N11" i="1"/>
  <c r="M13" i="1"/>
  <c r="M14" i="1"/>
  <c r="N16" i="1"/>
  <c r="N6" i="1"/>
  <c r="N23" i="1"/>
  <c r="N26" i="1"/>
  <c r="N10" i="1"/>
  <c r="M8" i="1"/>
  <c r="N20" i="1"/>
  <c r="M6" i="1"/>
  <c r="N17" i="1"/>
  <c r="M11" i="1"/>
  <c r="N21" i="1"/>
  <c r="N13" i="1"/>
  <c r="N15" i="1"/>
  <c r="N18" i="1"/>
  <c r="N24" i="1"/>
  <c r="M15" i="1"/>
  <c r="M1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<sst xmlns="http://schemas.openxmlformats.org/spreadsheetml/2006/main" count="29" uniqueCount="28">
  <si>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</si>
  <si>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</si>
  <si>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</si>
  <si>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</si>
  <si>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</si>
  <si>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</si>
  <si>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</si>
  <si>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</si>
  <si>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</si>
  <si>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</si>
  <si>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</si>
  <si>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</si>
  <si>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</si>
  <si>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</si>
  <si>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</si>
  <si>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</si>
  <si>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</si>
  <si>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</si>
  <si>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</si>
  <si>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</si>
  <si>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</si>
  <si>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</si>
  <si>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</si>
  <si>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</si>
  <si>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</si>
  <si>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</si>
  <si>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</si>
  <si>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L 32005501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</si>
</sst>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sqref="A1:C27"/>
    </sheetView>
  </sheetViews>
  <sheetFormatPr defaultRowHeight="15" x14ac:dyDescent="0.25"/>
  <cols>
    <col min="1" max="1" width="70.140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B1">
        <v>2023</v>
      </c>
      <c r="C1">
        <v>2022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100573163</v>
      </c>
      <c r="C6" s="4">
        <v>216986743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>
        <v>11250400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-95687465</v>
      </c>
      <c r="C10" s="9">
        <v>-214051185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-2443775</v>
      </c>
      <c r="C12" s="16">
        <f>SUM(C13:C14)</f>
        <v>-6332290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-1879413</v>
      </c>
      <c r="C13" s="9">
        <v>-5488300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-564362</v>
      </c>
      <c r="C14" s="9">
        <v>-843990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-11503</v>
      </c>
      <c r="C16" s="14">
        <v>-119277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2430420</v>
      </c>
      <c r="C17" s="7">
        <f>SUM(C6:C12,C15:C16)</f>
        <v>7734391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2430420</v>
      </c>
      <c r="C25" s="6">
        <f>+C17</f>
        <v>7734391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-364563</v>
      </c>
      <c r="C26" s="4">
        <v>-1161635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2065857</v>
      </c>
      <c r="C27" s="2">
        <f>+C25+C26</f>
        <v>6572756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2024-03-23T09:29:10Z</dcterms:modified>
</cp:coreProperties>
</file>