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ada\SPV Blue 1\Deklarim eAlbania bilanc 2024\"/>
    </mc:Choice>
  </mc:AlternateContent>
  <xr:revisionPtr revIDLastSave="0" documentId="13_ncr:1_{98043E6F-4701-49AC-9D22-AE11BEBF513F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<sst xmlns="http://schemas.openxmlformats.org/spreadsheetml/2006/main" count="418" uniqueCount="270">
  <si>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</si>
  <si>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</si>
  <si>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</si>
  <si>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</si>
  <si>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</si>
  <si>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</si>
  <si>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</si>
  <si>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</si>
  <si>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</si>
  <si>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</si>
  <si>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</si>
  <si>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</si>
  <si>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</si>
  <si>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</si>
  <si>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</si>
  <si>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</si>
  <si>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</si>
  <si>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</si>
  <si>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</si>
  <si>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</si>
  <si>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</si>
  <si>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</si>
  <si>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</si>
  <si>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</si>
  <si>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</si>
  <si>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</si>
  <si>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</si>
  <si>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</si>
  <si>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</si>
  <si>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</si>
  <si>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</si>
  <si>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</si>
  <si>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</si>
  <si>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</si>
  <si>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</si>
  <si>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</si>
  <si>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</si>
  <si>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</si>
  <si>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</si>
  <si>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</si>
  <si>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</si>
  <si>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</si>
  <si>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</si>
  <si>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</si>
  <si>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</si>
  <si>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</si>
  <si>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</si>
  <si>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</si>
  <si>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</si>
  <si>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</si>
  <si>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</si>
  <si>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</si>
  <si>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</si>
  <si>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</si>
  <si>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</si>
  <si>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</si>
  <si>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</si>
  <si>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</si>
  <si>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</si>
  <si>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</si>
  <si>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</si>
  <si>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</si>
  <si>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</si>
  <si>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</si>
  <si>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</si>
  <si>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</si>
  <si>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</si>
  <si>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</si>
  <si>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</si>
  <si>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</si>
  <si>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</si>
  <si>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</si>
  <si>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</si>
  <si>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</si>
  <si>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</si>
  <si>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</si>
  <si>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</si>
  <si>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</si>
  <si>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</si>
  <si>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</si>
  <si>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</si>
  <si>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</si>
  <si>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</si>
  <si>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</si>
  <si>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</si>
  <si>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</si>
  <si>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</si>
  <si>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</si>
  <si>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</si>
  <si>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</si>
  <si>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</si>
  <si>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</si>
  <si>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</si>
  <si>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</si>
  <si>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</si>
  <si>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</si>
  <si>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</si>
  <si>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</si>
  <si>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</si>
  <si>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</si>
  <si>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</si>
  <si>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</si>
  <si>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</si>
  <si>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</si>
  <si>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</si>
  <si>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</si>
  <si>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</si>
  <si>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</si>
  <si>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</si>
  <si>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</si>
  <si>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</si>
  <si>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</si>
  <si>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</si>
  <si>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</si>
  <si>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</si>
  <si>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</si>
  <si>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</si>
  <si>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</si>
  <si>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</si>
  <si>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</si>
  <si>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</si>
  <si>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</si>
  <si>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</si>
  <si>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</si>
  <si>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</si>
  <si>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</si>
  <si>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</si>
  <si>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</si>
  <si>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</si>
  <si>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</si>
  <si>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</si>
  <si>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</si>
  <si>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</si>
  <si>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</si>
  <si>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</si>
  <si>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</si>
  <si>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</si>
  <si>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</si>
  <si>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</si>
  <si>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</si>
  <si>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</si>
  <si>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</si>
  <si>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</si>
  <si>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</si>
  <si>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</si>
  <si>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</si>
  <si>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</si>
  <si>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</si>
  <si>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</si>
  <si>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</si>
  <si>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</si>
  <si>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</si>
  <si>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</si>
  <si>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</si>
  <si>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</si>
  <si>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</si>
  <si>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</si>
  <si>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</si>
  <si>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</si>
  <si>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</si>
  <si>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</si>
  <si>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</si>
  <si>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</si>
  <si>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</si>
  <si>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</si>
  <si>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</si>
  <si>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</si>
  <si>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</si>
  <si>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</si>
  <si>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</si>
  <si>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</si>
  <si>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</si>
  <si>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</si>
  <si>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</si>
  <si>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</si>
  <si>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</si>
  <si>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</si>
  <si>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</si>
  <si>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</si>
  <si>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</si>
  <si>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</si>
  <si>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</si>
  <si>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</si>
  <si>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</si>
  <si>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</si>
  <si>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</si>
  <si>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</si>
  <si>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</si>
  <si>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</si>
  <si>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</si>
  <si>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</si>
  <si>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</si>
  <si>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</si>
  <si>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</si>
  <si>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</si>
  <si>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</si>
  <si>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</si>
  <si>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</si>
  <si>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</si>
  <si>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</si>
  <si>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</si>
  <si>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</si>
  <si>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</si>
  <si>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</si>
  <si>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</si>
  <si>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</si>
  <si>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</si>
  <si>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</si>
  <si>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</si>
  <si>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</si>
  <si>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</si>
  <si>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</si>
  <si>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</si>
  <si>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</si>
  <si>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</si>
  <si>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</si>
  <si>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</si>
  <si>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</si>
  <si>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</si>
  <si>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</si>
  <si>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</si>
  <si>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</si>
  <si>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</si>
  <si>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</si>
  <si>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</si>
  <si>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</si>
  <si>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</si>
  <si>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</si>
  <si>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</si>
  <si>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</si>
  <si>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</si>
  <si>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</si>
  <si>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</si>
  <si>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</si>
  <si>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</si>
  <si>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</si>
  <si>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</si>
  <si>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</si>
  <si>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</si>
  <si>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</si>
  <si>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</si>
  <si>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</si>
  <si>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</si>
  <si>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</si>
  <si>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</si>
  <si>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</si>
  <si>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</si>
  <si>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</si>
  <si>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</si>
  <si>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</si>
  <si>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</si>
  <si>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</si>
  <si>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</si>
  <si>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</si>
  <si>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</si>
  <si>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</si>
  <si>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</si>
  <si>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</si>
  <si>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</si>
  <si>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</si>
  <si>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</si>
  <si>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</si>
  <si>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</si>
  <si>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</si>
  <si>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</si>
  <si>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</si>
  <si>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 xml:space="preserve">SPV BLUE 1 SHPK </t>
  </si>
  <si>
    <t>NIPT M11512005P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</si>
  <si>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 i shtyre tatimor)</t>
    </r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</si>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</sst>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21" fillId="0" borderId="0" applyFont="0" applyFill="0" applyBorder="0" applyAlignment="0" applyProtection="0"/>
    <xf numFmtId="182" fontId="10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3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1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9" applyNumberFormat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7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53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76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8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53" fillId="0" borderId="0" applyFont="0" applyFill="0" applyBorder="0" applyAlignment="0" applyProtection="0"/>
    <xf numFmtId="169" fontId="153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" fillId="0" borderId="0"/>
    <xf numFmtId="167" fontId="1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72">
    <xf numFmtId="0" fontId="0" fillId="0" borderId="0" xfId="0"/>
    <xf numFmtId="171" fontId="145" fillId="34" borderId="0" xfId="215" applyNumberFormat="1" applyFont="1" applyFill="1" applyBorder="1" applyAlignment="1" applyProtection="1"/>
    <xf numFmtId="171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6" applyFont="1"/>
    <xf numFmtId="171" fontId="152" fillId="0" borderId="0" xfId="5402" applyNumberFormat="1" applyFont="1" applyFill="1" applyBorder="1" applyAlignment="1" applyProtection="1"/>
    <xf numFmtId="3" fontId="152" fillId="0" borderId="0" xfId="3886" applyNumberFormat="1" applyFont="1"/>
    <xf numFmtId="0" fontId="154" fillId="0" borderId="0" xfId="3886" applyFont="1"/>
    <xf numFmtId="171" fontId="152" fillId="0" borderId="0" xfId="3886" applyNumberFormat="1" applyFont="1"/>
    <xf numFmtId="0" fontId="151" fillId="0" borderId="0" xfId="3886" applyFont="1" applyAlignment="1">
      <alignment horizontal="center" vertical="center"/>
    </xf>
    <xf numFmtId="0" fontId="152" fillId="0" borderId="0" xfId="3886" applyFont="1" applyAlignment="1">
      <alignment horizontal="center" vertical="center"/>
    </xf>
    <xf numFmtId="0" fontId="151" fillId="0" borderId="0" xfId="3886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70" fontId="151" fillId="0" borderId="0" xfId="3886" applyNumberFormat="1" applyFont="1" applyAlignment="1">
      <alignment vertical="center"/>
    </xf>
    <xf numFmtId="0" fontId="155" fillId="0" borderId="0" xfId="3886" applyFont="1" applyAlignment="1">
      <alignment vertical="center"/>
    </xf>
    <xf numFmtId="171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Alignment="1">
      <alignment vertical="center"/>
    </xf>
    <xf numFmtId="0" fontId="151" fillId="0" borderId="0" xfId="3886" applyFont="1" applyAlignment="1">
      <alignment horizontal="left" vertical="center"/>
    </xf>
    <xf numFmtId="0" fontId="167" fillId="0" borderId="0" xfId="3886" applyFont="1" applyAlignment="1">
      <alignment vertical="center"/>
    </xf>
    <xf numFmtId="0" fontId="167" fillId="0" borderId="0" xfId="3886" applyFont="1" applyAlignment="1">
      <alignment horizontal="center" vertical="center"/>
    </xf>
    <xf numFmtId="0" fontId="167" fillId="0" borderId="0" xfId="3886" applyFont="1"/>
    <xf numFmtId="3" fontId="167" fillId="0" borderId="0" xfId="3886" applyNumberFormat="1" applyFont="1"/>
    <xf numFmtId="171" fontId="145" fillId="0" borderId="0" xfId="215" applyNumberFormat="1" applyFont="1" applyFill="1" applyBorder="1" applyAlignment="1" applyProtection="1"/>
    <xf numFmtId="171" fontId="154" fillId="0" borderId="0" xfId="5402" applyNumberFormat="1" applyFont="1" applyFill="1" applyBorder="1" applyAlignment="1" applyProtection="1"/>
    <xf numFmtId="171" fontId="154" fillId="34" borderId="0" xfId="5402" applyNumberFormat="1" applyFont="1" applyFill="1" applyBorder="1" applyAlignment="1" applyProtection="1"/>
    <xf numFmtId="171" fontId="152" fillId="34" borderId="0" xfId="5402" applyNumberFormat="1" applyFont="1" applyFill="1" applyBorder="1" applyAlignment="1" applyProtection="1"/>
    <xf numFmtId="171" fontId="174" fillId="34" borderId="0" xfId="5402" applyNumberFormat="1" applyFont="1" applyFill="1" applyBorder="1" applyAlignment="1" applyProtection="1"/>
    <xf numFmtId="171" fontId="174" fillId="0" borderId="0" xfId="5402" applyNumberFormat="1" applyFont="1" applyFill="1" applyBorder="1" applyAlignment="1" applyProtection="1"/>
    <xf numFmtId="171" fontId="167" fillId="34" borderId="0" xfId="5402" applyNumberFormat="1" applyFont="1" applyFill="1" applyBorder="1" applyAlignment="1" applyProtection="1"/>
    <xf numFmtId="184" fontId="152" fillId="0" borderId="0" xfId="3640" applyNumberFormat="1" applyFont="1" applyFill="1" applyBorder="1" applyAlignment="1" applyProtection="1"/>
    <xf numFmtId="0" fontId="176" fillId="0" borderId="0" xfId="0" applyFont="1" applyAlignment="1">
      <alignment horizontal="center"/>
    </xf>
    <xf numFmtId="0" fontId="176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2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84" fillId="0" borderId="0" xfId="6592" applyFont="1" applyAlignment="1">
      <alignment wrapText="1"/>
    </xf>
    <xf numFmtId="0" fontId="180" fillId="0" borderId="0" xfId="6592" applyFont="1" applyAlignment="1">
      <alignment horizontal="left" wrapText="1" indent="2"/>
    </xf>
    <xf numFmtId="0" fontId="186" fillId="0" borderId="0" xfId="6592" applyFont="1" applyAlignment="1">
      <alignment horizontal="left" vertical="center"/>
    </xf>
    <xf numFmtId="0" fontId="184" fillId="0" borderId="0" xfId="0" applyFont="1"/>
    <xf numFmtId="0" fontId="181" fillId="34" borderId="0" xfId="0" applyFont="1" applyFill="1"/>
    <xf numFmtId="0" fontId="180" fillId="62" borderId="0" xfId="6592" applyFont="1" applyFill="1" applyAlignment="1">
      <alignment wrapText="1"/>
    </xf>
    <xf numFmtId="37" fontId="176" fillId="0" borderId="0" xfId="0" applyNumberFormat="1" applyFont="1" applyAlignment="1">
      <alignment horizontal="center"/>
    </xf>
    <xf numFmtId="0" fontId="187" fillId="0" borderId="0" xfId="0" applyFont="1" applyAlignment="1">
      <alignment horizontal="center"/>
    </xf>
    <xf numFmtId="0" fontId="187" fillId="61" borderId="0" xfId="0" applyFont="1" applyFill="1" applyAlignment="1">
      <alignment horizontal="center"/>
    </xf>
    <xf numFmtId="171" fontId="187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wrapText="1"/>
    </xf>
    <xf numFmtId="171" fontId="182" fillId="0" borderId="25" xfId="215" applyNumberFormat="1" applyFont="1" applyFill="1" applyBorder="1" applyAlignment="1" applyProtection="1">
      <alignment horizontal="right" wrapText="1"/>
    </xf>
    <xf numFmtId="171" fontId="182" fillId="0" borderId="15" xfId="215" applyNumberFormat="1" applyFont="1" applyFill="1" applyBorder="1" applyAlignment="1" applyProtection="1">
      <alignment horizontal="right" wrapText="1"/>
    </xf>
    <xf numFmtId="171" fontId="182" fillId="0" borderId="0" xfId="215" applyNumberFormat="1" applyFont="1" applyAlignment="1">
      <alignment wrapText="1"/>
    </xf>
    <xf numFmtId="171" fontId="188" fillId="0" borderId="0" xfId="215" applyNumberFormat="1" applyFont="1" applyAlignment="1">
      <alignment horizontal="left" vertical="center"/>
    </xf>
    <xf numFmtId="171" fontId="187" fillId="0" borderId="0" xfId="215" applyNumberFormat="1" applyFont="1"/>
    <xf numFmtId="171" fontId="182" fillId="0" borderId="0" xfId="215" applyNumberFormat="1" applyFont="1" applyAlignment="1">
      <alignment horizontal="right"/>
    </xf>
    <xf numFmtId="171" fontId="182" fillId="0" borderId="25" xfId="215" applyNumberFormat="1" applyFont="1" applyBorder="1" applyAlignment="1">
      <alignment horizontal="right"/>
    </xf>
    <xf numFmtId="171" fontId="187" fillId="0" borderId="0" xfId="215" applyNumberFormat="1" applyFont="1" applyAlignment="1">
      <alignment horizontal="center"/>
    </xf>
    <xf numFmtId="171" fontId="182" fillId="0" borderId="15" xfId="215" applyNumberFormat="1" applyFont="1" applyBorder="1" applyAlignment="1">
      <alignment horizontal="right"/>
    </xf>
    <xf numFmtId="171" fontId="187" fillId="61" borderId="0" xfId="215" applyNumberFormat="1" applyFont="1" applyFill="1" applyAlignment="1">
      <alignment horizontal="center"/>
    </xf>
    <xf numFmtId="0" fontId="180" fillId="0" borderId="0" xfId="6595" applyFont="1" applyAlignment="1">
      <alignment wrapText="1"/>
    </xf>
    <xf numFmtId="171" fontId="176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87" fillId="0" borderId="0" xfId="215" applyNumberFormat="1" applyFont="1" applyAlignment="1">
      <alignment horizontal="right"/>
    </xf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13" xfId="6596" xr:uid="{A3F16BDB-C651-4340-98D4-89BF4C51B7CE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2 2 2" xfId="6598" xr:uid="{AC9458AF-7CB5-462E-9797-D8B0D6C39584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6597" xr:uid="{D113F6D3-9B5E-4D7F-9895-8527982663F8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6595" xr:uid="{A197687A-40E9-40C2-990B-C2292C50D694}"/>
    <cellStyle name="Normal 24" xfId="6594" xr:uid="{F33B1CBB-E0C0-41D3-A5DD-4AE283DBE998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62" zoomScaleNormal="100" workbookViewId="0">
      <selection activeCell="B22" sqref="B22"/>
    </sheetView>
  </sheetViews>
  <sheetFormatPr defaultColWidth="9.109375" defaultRowHeight="13.8"/>
  <cols>
    <col min="1" max="1" width="59.5546875" style="34" customWidth="1"/>
    <col min="2" max="2" width="20.109375" style="33" customWidth="1"/>
    <col min="3" max="3" width="2.6640625" style="33" customWidth="1"/>
    <col min="4" max="4" width="29.8867187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269</v>
      </c>
    </row>
    <row r="2" spans="1:6" ht="14.4">
      <c r="A2" s="38" t="s">
        <v>266</v>
      </c>
    </row>
    <row r="3" spans="1:6" ht="14.4">
      <c r="A3" s="38" t="s">
        <v>267</v>
      </c>
    </row>
    <row r="4" spans="1:6" ht="14.4">
      <c r="A4" s="38" t="s">
        <v>265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225</v>
      </c>
      <c r="B8" s="36"/>
      <c r="C8" s="36"/>
      <c r="D8" s="36"/>
      <c r="E8" s="36"/>
      <c r="F8" s="50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673251033</v>
      </c>
      <c r="C10" s="40"/>
      <c r="D10" s="43"/>
      <c r="E10" s="39"/>
      <c r="F10" s="51" t="s">
        <v>262</v>
      </c>
    </row>
    <row r="11" spans="1:6">
      <c r="A11" s="42" t="s">
        <v>257</v>
      </c>
      <c r="B11" s="69"/>
      <c r="C11" s="70"/>
      <c r="D11" s="69"/>
      <c r="E11" s="39"/>
      <c r="F11" s="51" t="s">
        <v>263</v>
      </c>
    </row>
    <row r="12" spans="1:6">
      <c r="A12" s="42" t="s">
        <v>258</v>
      </c>
      <c r="B12" s="69"/>
      <c r="C12" s="70"/>
      <c r="D12" s="69"/>
      <c r="E12" s="39"/>
      <c r="F12" s="51" t="s">
        <v>263</v>
      </c>
    </row>
    <row r="13" spans="1:6">
      <c r="A13" s="42" t="s">
        <v>259</v>
      </c>
      <c r="B13" s="69"/>
      <c r="C13" s="70"/>
      <c r="D13" s="69"/>
      <c r="E13" s="39"/>
      <c r="F13" s="51" t="s">
        <v>263</v>
      </c>
    </row>
    <row r="14" spans="1:6">
      <c r="A14" s="42" t="s">
        <v>260</v>
      </c>
      <c r="B14" s="69"/>
      <c r="C14" s="70"/>
      <c r="D14" s="69"/>
      <c r="E14" s="39"/>
      <c r="F14" s="51" t="s">
        <v>264</v>
      </c>
    </row>
    <row r="15" spans="1:6">
      <c r="A15" s="45" t="s">
        <v>226</v>
      </c>
      <c r="B15" s="56"/>
      <c r="C15" s="70"/>
      <c r="D15" s="56"/>
      <c r="E15" s="39"/>
      <c r="F15" s="34"/>
    </row>
    <row r="16" spans="1:6">
      <c r="A16" s="45" t="s">
        <v>210</v>
      </c>
      <c r="B16" s="56">
        <v>6632275</v>
      </c>
      <c r="C16" s="70"/>
      <c r="D16" s="56"/>
      <c r="E16" s="39"/>
      <c r="F16" s="34"/>
    </row>
    <row r="17" spans="1:6">
      <c r="A17" s="45" t="s">
        <v>227</v>
      </c>
      <c r="B17" s="56"/>
      <c r="C17" s="70"/>
      <c r="D17" s="56"/>
      <c r="E17" s="39"/>
      <c r="F17" s="34"/>
    </row>
    <row r="18" spans="1:6">
      <c r="A18" s="45" t="s">
        <v>216</v>
      </c>
      <c r="B18" s="56"/>
      <c r="C18" s="70"/>
      <c r="D18" s="56"/>
      <c r="E18" s="39"/>
      <c r="F18" s="34"/>
    </row>
    <row r="19" spans="1:6">
      <c r="A19" s="45" t="s">
        <v>228</v>
      </c>
      <c r="B19" s="56">
        <v>-137245504</v>
      </c>
      <c r="C19" s="70"/>
      <c r="D19" s="56">
        <v>-11087774</v>
      </c>
      <c r="E19" s="39"/>
      <c r="F19" s="34"/>
    </row>
    <row r="20" spans="1:6">
      <c r="A20" s="45" t="s">
        <v>229</v>
      </c>
      <c r="B20" s="56">
        <v>-16666492</v>
      </c>
      <c r="C20" s="70"/>
      <c r="D20" s="56">
        <v>-7664164</v>
      </c>
      <c r="E20" s="39"/>
      <c r="F20" s="34"/>
    </row>
    <row r="21" spans="1:6">
      <c r="A21" s="45" t="s">
        <v>230</v>
      </c>
      <c r="B21" s="56">
        <v>5522205</v>
      </c>
      <c r="C21" s="71"/>
      <c r="D21" s="56">
        <v>266564526</v>
      </c>
      <c r="E21" s="39"/>
      <c r="F21" s="34"/>
    </row>
    <row r="22" spans="1:6">
      <c r="A22" s="45" t="s">
        <v>231</v>
      </c>
      <c r="B22" s="56">
        <v>-153268594</v>
      </c>
      <c r="C22" s="70"/>
      <c r="D22" s="56">
        <v>-132806815</v>
      </c>
      <c r="E22" s="39"/>
      <c r="F22" s="34"/>
    </row>
    <row r="23" spans="1:6">
      <c r="A23" s="45"/>
      <c r="B23" s="57"/>
      <c r="C23" s="57"/>
      <c r="D23" s="57"/>
      <c r="E23" s="39"/>
      <c r="F23" s="34"/>
    </row>
    <row r="24" spans="1:6">
      <c r="A24" s="45" t="s">
        <v>232</v>
      </c>
      <c r="B24" s="56"/>
      <c r="C24" s="70"/>
      <c r="D24" s="56"/>
      <c r="E24" s="39"/>
      <c r="F24" s="34"/>
    </row>
    <row r="25" spans="1:6">
      <c r="A25" s="45" t="s">
        <v>233</v>
      </c>
      <c r="B25" s="56"/>
      <c r="C25" s="70"/>
      <c r="D25" s="56"/>
      <c r="E25" s="39"/>
      <c r="F25" s="34"/>
    </row>
    <row r="26" spans="1:6">
      <c r="A26" s="45" t="s">
        <v>234</v>
      </c>
      <c r="B26" s="56"/>
      <c r="C26" s="70"/>
      <c r="D26" s="56"/>
      <c r="E26" s="39"/>
      <c r="F26" s="34"/>
    </row>
    <row r="27" spans="1:6">
      <c r="A27" s="68" t="s">
        <v>268</v>
      </c>
      <c r="B27" s="56">
        <v>1045459</v>
      </c>
      <c r="C27" s="70"/>
      <c r="D27" s="56">
        <v>-2214118</v>
      </c>
      <c r="E27" s="39"/>
      <c r="F27" s="34"/>
    </row>
    <row r="28" spans="1:6" ht="15" customHeight="1">
      <c r="A28" s="46" t="s">
        <v>217</v>
      </c>
      <c r="B28" s="58">
        <f>SUM(B10:B22,B24:B27)</f>
        <v>379270382</v>
      </c>
      <c r="C28" s="70"/>
      <c r="D28" s="58">
        <f>SUM(D10:D22,D24:D27)</f>
        <v>112791655</v>
      </c>
      <c r="E28" s="39"/>
      <c r="F28" s="34"/>
    </row>
    <row r="29" spans="1:6" ht="15" customHeight="1">
      <c r="A29" s="45" t="s">
        <v>26</v>
      </c>
      <c r="B29" s="56">
        <v>-57871965</v>
      </c>
      <c r="C29" s="70"/>
      <c r="D29" s="56">
        <v>-10671712</v>
      </c>
      <c r="E29" s="39"/>
      <c r="F29" s="34"/>
    </row>
    <row r="30" spans="1:6" ht="15" customHeight="1">
      <c r="A30" s="46" t="s">
        <v>235</v>
      </c>
      <c r="B30" s="58">
        <f>SUM(B28:B29)</f>
        <v>321398417</v>
      </c>
      <c r="C30" s="63"/>
      <c r="D30" s="58">
        <f>SUM(D28:D29)</f>
        <v>102119943</v>
      </c>
      <c r="E30" s="39"/>
      <c r="F30" s="34"/>
    </row>
    <row r="31" spans="1:6" ht="15" customHeight="1">
      <c r="A31" s="45"/>
      <c r="B31" s="57"/>
      <c r="C31" s="57"/>
      <c r="D31" s="57"/>
      <c r="E31" s="39"/>
      <c r="F31" s="34"/>
    </row>
    <row r="32" spans="1:6" ht="15" customHeight="1">
      <c r="A32" s="47" t="s">
        <v>236</v>
      </c>
      <c r="B32" s="57"/>
      <c r="C32" s="57"/>
      <c r="D32" s="57"/>
      <c r="E32" s="39"/>
      <c r="F32" s="34"/>
    </row>
    <row r="33" spans="1:6" ht="15" customHeight="1">
      <c r="A33" s="45" t="s">
        <v>237</v>
      </c>
      <c r="B33" s="56"/>
      <c r="C33" s="70"/>
      <c r="D33" s="56"/>
      <c r="E33" s="39"/>
      <c r="F33" s="34"/>
    </row>
    <row r="34" spans="1:6">
      <c r="A34" s="45"/>
      <c r="B34" s="57"/>
      <c r="C34" s="57"/>
      <c r="D34" s="57"/>
      <c r="E34" s="39"/>
      <c r="F34" s="34"/>
    </row>
    <row r="35" spans="1:6" ht="14.4" thickBot="1">
      <c r="A35" s="46" t="s">
        <v>255</v>
      </c>
      <c r="B35" s="59">
        <f>B30+B33</f>
        <v>321398417</v>
      </c>
      <c r="C35" s="63"/>
      <c r="D35" s="59">
        <f>D30+D33</f>
        <v>102119943</v>
      </c>
      <c r="E35" s="39"/>
      <c r="F35" s="34"/>
    </row>
    <row r="36" spans="1:6" ht="14.4" thickTop="1">
      <c r="A36" s="46"/>
      <c r="B36" s="60"/>
      <c r="C36" s="60"/>
      <c r="D36" s="60"/>
      <c r="E36" s="39"/>
      <c r="F36" s="34"/>
    </row>
    <row r="37" spans="1:6">
      <c r="A37" s="46" t="s">
        <v>238</v>
      </c>
      <c r="B37" s="60"/>
      <c r="C37" s="60"/>
      <c r="D37" s="60"/>
      <c r="E37" s="39"/>
      <c r="F37" s="34"/>
    </row>
    <row r="38" spans="1:6">
      <c r="A38" s="45" t="s">
        <v>239</v>
      </c>
      <c r="B38" s="56"/>
      <c r="C38" s="70"/>
      <c r="D38" s="56"/>
      <c r="E38" s="39"/>
      <c r="F38" s="34"/>
    </row>
    <row r="39" spans="1:6">
      <c r="A39" s="45" t="s">
        <v>240</v>
      </c>
      <c r="B39" s="56"/>
      <c r="C39" s="70"/>
      <c r="D39" s="56"/>
      <c r="E39" s="39"/>
      <c r="F39" s="34"/>
    </row>
    <row r="40" spans="1:6">
      <c r="A40" s="45"/>
      <c r="B40" s="61"/>
      <c r="C40" s="61"/>
      <c r="D40" s="61"/>
      <c r="E40" s="39"/>
      <c r="F40" s="34"/>
    </row>
    <row r="41" spans="1:6">
      <c r="A41" s="46" t="s">
        <v>241</v>
      </c>
      <c r="B41" s="62"/>
      <c r="C41" s="62"/>
      <c r="D41" s="62"/>
      <c r="E41" s="41"/>
      <c r="F41" s="34"/>
    </row>
    <row r="42" spans="1:6">
      <c r="A42" s="45" t="s">
        <v>242</v>
      </c>
      <c r="B42" s="63"/>
      <c r="C42" s="63"/>
      <c r="D42" s="63"/>
      <c r="E42" s="41"/>
      <c r="F42" s="34"/>
    </row>
    <row r="43" spans="1:6">
      <c r="A43" s="48" t="s">
        <v>243</v>
      </c>
      <c r="B43" s="56"/>
      <c r="C43" s="70"/>
      <c r="D43" s="56"/>
      <c r="E43" s="39"/>
      <c r="F43" s="34"/>
    </row>
    <row r="44" spans="1:6">
      <c r="A44" s="48" t="s">
        <v>244</v>
      </c>
      <c r="B44" s="56"/>
      <c r="C44" s="70"/>
      <c r="D44" s="56"/>
      <c r="E44" s="39"/>
      <c r="F44" s="34"/>
    </row>
    <row r="45" spans="1:6">
      <c r="A45" s="49"/>
      <c r="B45" s="61"/>
      <c r="C45" s="61"/>
      <c r="D45" s="61"/>
      <c r="E45" s="39"/>
      <c r="F45" s="34"/>
    </row>
    <row r="46" spans="1:6">
      <c r="A46" s="45" t="s">
        <v>245</v>
      </c>
      <c r="B46" s="62"/>
      <c r="C46" s="62"/>
      <c r="D46" s="62"/>
      <c r="E46" s="41"/>
      <c r="F46" s="34"/>
    </row>
    <row r="47" spans="1:6">
      <c r="A47" s="48" t="s">
        <v>243</v>
      </c>
      <c r="B47" s="56"/>
      <c r="C47" s="70"/>
      <c r="D47" s="56"/>
      <c r="E47" s="34"/>
      <c r="F47" s="34"/>
    </row>
    <row r="48" spans="1:6">
      <c r="A48" s="48" t="s">
        <v>244</v>
      </c>
      <c r="B48" s="56"/>
      <c r="C48" s="70"/>
      <c r="D48" s="56"/>
      <c r="E48" s="34"/>
      <c r="F48" s="34"/>
    </row>
    <row r="49" spans="1:5">
      <c r="B49" s="62"/>
      <c r="C49" s="62"/>
      <c r="D49" s="62"/>
      <c r="E49" s="34"/>
    </row>
    <row r="50" spans="1:5">
      <c r="A50" s="46" t="s">
        <v>246</v>
      </c>
      <c r="B50" s="64">
        <f>B35</f>
        <v>321398417</v>
      </c>
      <c r="C50" s="65"/>
      <c r="D50" s="64">
        <f>D35</f>
        <v>102119943</v>
      </c>
    </row>
    <row r="51" spans="1:5">
      <c r="A51" s="46"/>
      <c r="B51" s="65"/>
      <c r="C51" s="65"/>
      <c r="D51" s="65"/>
    </row>
    <row r="52" spans="1:5" ht="14.4">
      <c r="A52" s="47" t="s">
        <v>224</v>
      </c>
      <c r="B52" s="65"/>
      <c r="C52" s="65"/>
      <c r="D52" s="65"/>
    </row>
    <row r="53" spans="1:5">
      <c r="A53" s="46"/>
      <c r="B53" s="65"/>
      <c r="C53" s="65"/>
      <c r="D53" s="65"/>
    </row>
    <row r="54" spans="1:5">
      <c r="A54" s="46" t="s">
        <v>247</v>
      </c>
      <c r="B54" s="65"/>
      <c r="C54" s="65"/>
      <c r="D54" s="65"/>
    </row>
    <row r="55" spans="1:5">
      <c r="A55" s="45" t="s">
        <v>248</v>
      </c>
      <c r="B55" s="56"/>
      <c r="C55" s="70"/>
      <c r="D55" s="56"/>
    </row>
    <row r="56" spans="1:5">
      <c r="A56" s="45" t="s">
        <v>221</v>
      </c>
      <c r="B56" s="56"/>
      <c r="C56" s="70"/>
      <c r="D56" s="56"/>
    </row>
    <row r="57" spans="1:5">
      <c r="A57" s="52" t="s">
        <v>214</v>
      </c>
      <c r="B57" s="56"/>
      <c r="C57" s="70"/>
      <c r="D57" s="56"/>
    </row>
    <row r="58" spans="1:5" ht="27.6">
      <c r="A58" s="45" t="s">
        <v>249</v>
      </c>
      <c r="B58" s="56"/>
      <c r="C58" s="70"/>
      <c r="D58" s="56"/>
    </row>
    <row r="59" spans="1:5">
      <c r="A59" s="46" t="s">
        <v>223</v>
      </c>
      <c r="B59" s="64">
        <f>SUM(B55:B58)</f>
        <v>0</v>
      </c>
      <c r="C59" s="65"/>
      <c r="D59" s="64">
        <f>SUM(D55:D58)</f>
        <v>0</v>
      </c>
    </row>
    <row r="60" spans="1:5" ht="14.4">
      <c r="A60" s="44"/>
      <c r="B60" s="65"/>
      <c r="C60" s="65"/>
      <c r="D60" s="65"/>
    </row>
    <row r="61" spans="1:5">
      <c r="A61" s="46" t="s">
        <v>250</v>
      </c>
      <c r="B61" s="65"/>
      <c r="C61" s="65"/>
      <c r="D61" s="65"/>
    </row>
    <row r="62" spans="1:5">
      <c r="A62" s="45" t="s">
        <v>219</v>
      </c>
      <c r="B62" s="56"/>
      <c r="C62" s="70"/>
      <c r="D62" s="56"/>
    </row>
    <row r="63" spans="1:5" ht="27.6">
      <c r="A63" s="45" t="s">
        <v>220</v>
      </c>
      <c r="B63" s="56"/>
      <c r="C63" s="70"/>
      <c r="D63" s="56"/>
    </row>
    <row r="64" spans="1:5" ht="27.6">
      <c r="A64" s="45" t="s">
        <v>251</v>
      </c>
      <c r="B64" s="56"/>
      <c r="C64" s="70"/>
      <c r="D64" s="56"/>
    </row>
    <row r="65" spans="1:4">
      <c r="A65" s="52" t="s">
        <v>214</v>
      </c>
      <c r="B65" s="56"/>
      <c r="C65" s="70"/>
      <c r="D65" s="56"/>
    </row>
    <row r="66" spans="1:4" ht="27.6">
      <c r="A66" s="45" t="s">
        <v>252</v>
      </c>
      <c r="B66" s="56"/>
      <c r="C66" s="70"/>
      <c r="D66" s="56"/>
    </row>
    <row r="67" spans="1:4">
      <c r="A67" s="46" t="s">
        <v>223</v>
      </c>
      <c r="B67" s="64">
        <f>SUM(B62:B66)</f>
        <v>0</v>
      </c>
      <c r="C67" s="65"/>
      <c r="D67" s="64">
        <f>SUM(D62:D66)</f>
        <v>0</v>
      </c>
    </row>
    <row r="68" spans="1:4" ht="14.4">
      <c r="A68" s="44"/>
      <c r="B68" s="65"/>
      <c r="C68" s="65"/>
      <c r="D68" s="65"/>
    </row>
    <row r="69" spans="1:4" ht="27.6">
      <c r="A69" s="46" t="s">
        <v>253</v>
      </c>
      <c r="B69" s="64">
        <f>SUM(B59,B67)</f>
        <v>0</v>
      </c>
      <c r="C69" s="65"/>
      <c r="D69" s="64">
        <f>SUM(D59,D67)</f>
        <v>0</v>
      </c>
    </row>
    <row r="70" spans="1:4" ht="14.4">
      <c r="A70" s="44"/>
      <c r="B70" s="64"/>
      <c r="C70" s="65"/>
      <c r="D70" s="64"/>
    </row>
    <row r="71" spans="1:4" ht="14.4" thickBot="1">
      <c r="A71" s="46" t="s">
        <v>254</v>
      </c>
      <c r="B71" s="66">
        <f>B69+B50</f>
        <v>321398417</v>
      </c>
      <c r="C71" s="65"/>
      <c r="D71" s="66">
        <f>D69+D50</f>
        <v>102119943</v>
      </c>
    </row>
    <row r="72" spans="1:4" ht="14.4" thickTop="1">
      <c r="A72" s="45"/>
      <c r="B72" s="65"/>
      <c r="C72" s="65"/>
      <c r="D72" s="65"/>
    </row>
    <row r="73" spans="1:4" ht="14.4">
      <c r="A73" s="47" t="s">
        <v>222</v>
      </c>
      <c r="B73" s="65"/>
      <c r="C73" s="65"/>
      <c r="D73" s="65"/>
    </row>
    <row r="74" spans="1:4">
      <c r="A74" s="45" t="s">
        <v>239</v>
      </c>
      <c r="B74" s="67"/>
      <c r="C74" s="65"/>
      <c r="D74" s="67"/>
    </row>
    <row r="75" spans="1:4">
      <c r="A75" s="45" t="s">
        <v>240</v>
      </c>
      <c r="B75" s="55"/>
      <c r="C75" s="54"/>
      <c r="D75" s="55"/>
    </row>
    <row r="76" spans="1:4">
      <c r="B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66FB3E-2561-4450-89C5-082690E1CE9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A03C75-BF7D-4703-B748-337ADCA66AC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98D15B-E5E4-499D-BC20-21D40B1D0B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Department</cp:lastModifiedBy>
  <cp:lastPrinted>2016-10-03T09:59:38Z</cp:lastPrinted>
  <dcterms:created xsi:type="dcterms:W3CDTF">2012-01-19T09:31:29Z</dcterms:created>
  <dcterms:modified xsi:type="dcterms:W3CDTF">2025-07-15T18:49:52Z</dcterms:modified>
</cp:coreProperties>
</file>