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480" yWindow="7470" windowWidth="15195" windowHeight="11640" tabRatio="957" firstSheet="5" activeTab="15"/>
  </bookViews>
  <sheets>
    <sheet name="Kopertina " sheetId="20" r:id="rId1"/>
    <sheet name="AKTIVI " sheetId="19" r:id="rId2"/>
    <sheet name="PASIVI " sheetId="18" r:id="rId3"/>
    <sheet name="Ardh e shp - natyres" sheetId="16" r:id="rId4"/>
    <sheet name=" Fluksit mon - direkte" sheetId="14" r:id="rId5"/>
    <sheet name="Pasq e ndrysh te kap 2" sheetId="11" r:id="rId6"/>
    <sheet name="Shenit Shpjeguse" sheetId="10" r:id="rId7"/>
    <sheet name="Shenimet Shpjeg" sheetId="9" r:id="rId8"/>
    <sheet name="A2" sheetId="7" r:id="rId9"/>
    <sheet name="D3" sheetId="44" r:id="rId10"/>
    <sheet name="D4" sheetId="47" r:id="rId11"/>
    <sheet name="U" sheetId="73" r:id="rId12"/>
    <sheet name="U - statist" sheetId="79" r:id="rId13"/>
    <sheet name="Stat - te ardhur" sheetId="80" r:id="rId14"/>
    <sheet name="Stat - te ardh  anal" sheetId="82" r:id="rId15"/>
    <sheet name="Stat - Kostot " sheetId="81" r:id="rId16"/>
  </sheets>
  <calcPr calcId="125725"/>
</workbook>
</file>

<file path=xl/calcChain.xml><?xml version="1.0" encoding="utf-8"?>
<calcChain xmlns="http://schemas.openxmlformats.org/spreadsheetml/2006/main">
  <c r="I41" i="47"/>
  <c r="I11" i="7" l="1"/>
  <c r="I21"/>
  <c r="I35"/>
  <c r="I40"/>
  <c r="I24"/>
  <c r="I25"/>
  <c r="I26"/>
  <c r="I27"/>
  <c r="I28"/>
  <c r="I29"/>
  <c r="I30"/>
  <c r="I31"/>
  <c r="I32"/>
  <c r="I33"/>
  <c r="I34"/>
  <c r="I37" l="1"/>
  <c r="I36"/>
  <c r="I14"/>
  <c r="I15"/>
  <c r="I16"/>
  <c r="I17"/>
  <c r="I18"/>
  <c r="I19"/>
  <c r="I20"/>
  <c r="I12"/>
  <c r="I13"/>
  <c r="I22"/>
  <c r="I23"/>
  <c r="I38"/>
  <c r="I39"/>
  <c r="I40" i="47"/>
  <c r="H40" i="44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43"/>
  <c r="I39" i="47"/>
  <c r="I7" i="7"/>
  <c r="C4"/>
  <c r="I7" i="47"/>
  <c r="C4"/>
  <c r="J7" i="44"/>
  <c r="C4"/>
</calcChain>
</file>

<file path=xl/sharedStrings.xml><?xml version="1.0" encoding="utf-8"?>
<sst xmlns="http://schemas.openxmlformats.org/spreadsheetml/2006/main" count="1313" uniqueCount="918">
  <si>
    <t xml:space="preserve">Pasqyra Financiare  te Vitit  </t>
  </si>
  <si>
    <t>Nr</t>
  </si>
  <si>
    <t xml:space="preserve">A K T I V E T </t>
  </si>
  <si>
    <t>Shenime</t>
  </si>
  <si>
    <t>I</t>
  </si>
  <si>
    <t xml:space="preserve">AKTIVET AFATSHKURTERA </t>
  </si>
  <si>
    <t xml:space="preserve">&gt;  Banka </t>
  </si>
  <si>
    <t xml:space="preserve">&gt;  Arka </t>
  </si>
  <si>
    <t xml:space="preserve">1. - Aktivet monetare </t>
  </si>
  <si>
    <t>2 -  Derivatet e Aktivet te mbajtura per tregetim</t>
  </si>
  <si>
    <t>&gt;  Te drejta e detyrime ndaj ortakeve</t>
  </si>
  <si>
    <t xml:space="preserve">&gt;  T v sh </t>
  </si>
  <si>
    <t xml:space="preserve">3 -  Aktivet te tjera financiare  afatshkurtera </t>
  </si>
  <si>
    <t xml:space="preserve">4 - Inventari </t>
  </si>
  <si>
    <t xml:space="preserve">&gt;  Lendet e para </t>
  </si>
  <si>
    <t>&gt;  Mallra per rrishitje</t>
  </si>
  <si>
    <t xml:space="preserve">6 - Aktivet afatshkurtera te mbajtura per rishitje </t>
  </si>
  <si>
    <t xml:space="preserve">7 - Parapagime  dhe shpenzime  te shtyra </t>
  </si>
  <si>
    <t>II</t>
  </si>
  <si>
    <t xml:space="preserve"> AKTIVET  AFATGJATA </t>
  </si>
  <si>
    <t>2 - Aktivet Afatgjata  materiale</t>
  </si>
  <si>
    <t>&gt; Toka</t>
  </si>
  <si>
    <t>&gt; Ndertesa</t>
  </si>
  <si>
    <t xml:space="preserve"> &gt; makineri e paisje </t>
  </si>
  <si>
    <t>&gt; Aktivet tjera afat gjata materiale</t>
  </si>
  <si>
    <t xml:space="preserve">3 - Aktivet Biologjike afatgjata </t>
  </si>
  <si>
    <t>4 - Aktivet afatgjata jo materiale</t>
  </si>
  <si>
    <t>5 - Kapitali aksioner I  pa paguar</t>
  </si>
  <si>
    <t>6 - Aktivet e tjera afat gjata .</t>
  </si>
  <si>
    <t xml:space="preserve">2 - Huamarjet </t>
  </si>
  <si>
    <t xml:space="preserve">3 - Huate e parapagimet </t>
  </si>
  <si>
    <t xml:space="preserve">&gt; Te pagushme ndaj furnitoreve </t>
  </si>
  <si>
    <t xml:space="preserve"> &gt;  Te pagushme ndaj punonjesve </t>
  </si>
  <si>
    <t xml:space="preserve"> &gt;  Detyrime  per Sigurimet shoqerore</t>
  </si>
  <si>
    <t xml:space="preserve">&gt; Detyrime Tatimore per  TAP - in  </t>
  </si>
  <si>
    <t xml:space="preserve">&gt; Detyrime Tatimore per  Tatimin mbi fitimin </t>
  </si>
  <si>
    <t xml:space="preserve">&gt; Detyrime tatimore per T V SH </t>
  </si>
  <si>
    <t>&gt; Detyrime tatimore per tatimin ne burim</t>
  </si>
  <si>
    <t xml:space="preserve">&gt; Dividente per tu paguar </t>
  </si>
  <si>
    <t xml:space="preserve">4 - Grantet  dhe te ardhura te shtyra </t>
  </si>
  <si>
    <t xml:space="preserve"> 1 - Huate afatgjata </t>
  </si>
  <si>
    <t>&gt; Hua , bono , dhe detyrime qeraje financiare</t>
  </si>
  <si>
    <t xml:space="preserve">&gt;  Bono te kovertushme </t>
  </si>
  <si>
    <t xml:space="preserve">2 - Huamarjet  te tjera afatgjata </t>
  </si>
  <si>
    <t>III</t>
  </si>
  <si>
    <t>KAPITALI</t>
  </si>
  <si>
    <t>1 - Aksione te pakices</t>
  </si>
  <si>
    <t>2 - Kapitali I aksionereve te Shoq meme(P F te kons)</t>
  </si>
  <si>
    <t>3- Kapitali aksioner</t>
  </si>
  <si>
    <t>4 - Primi I Aksionit</t>
  </si>
  <si>
    <t>5 - Njesite ose Aksione te thesarit ( Negative )</t>
  </si>
  <si>
    <t>7 - Rezervat Ligjore</t>
  </si>
  <si>
    <t xml:space="preserve">9 - Fitime te pashperndara </t>
  </si>
  <si>
    <t>10 - Fitime ( Humbja ) e vitit financiar</t>
  </si>
  <si>
    <t xml:space="preserve"> ( Bazuar ne klasifikimin e shpenzimeve sipas natyres )</t>
  </si>
  <si>
    <t xml:space="preserve">Pershkrimi I elementeve </t>
  </si>
  <si>
    <t xml:space="preserve">Materiale te konsumuara </t>
  </si>
  <si>
    <t>Kostot e punes</t>
  </si>
  <si>
    <t xml:space="preserve">Pagat e personelit </t>
  </si>
  <si>
    <t>Shpenzime  per Sigurimet shoqerore e shendetesore</t>
  </si>
  <si>
    <t xml:space="preserve">Amortizimet e cvleresimet </t>
  </si>
  <si>
    <t xml:space="preserve">Fitimi ( humbja )  nga veprimtaria kryesore </t>
  </si>
  <si>
    <t>Te ardhura e shpenzimet financiare nga pjesmarjet</t>
  </si>
  <si>
    <t xml:space="preserve">Te ardhura e shpenz financ nga  njesite e kontrolluara </t>
  </si>
  <si>
    <t xml:space="preserve">Te ardhura e shpenzimet financiare  </t>
  </si>
  <si>
    <t>Totali I te ardhurave e shpenzimeve financiare</t>
  </si>
  <si>
    <t>Fitimi ( humbja ) para tatimit  ( 9 + / -  13 )</t>
  </si>
  <si>
    <t>Shpenzimet e tatimit  mbi fitimin</t>
  </si>
  <si>
    <t>Fitimi  ( humbja  ) neto e vitit finanaciar ( 14 - 15 )</t>
  </si>
  <si>
    <t xml:space="preserve">Elementet e pasqyrave te konsoliduara </t>
  </si>
  <si>
    <t xml:space="preserve">PASQYRA  E  TE  ARDHURAVE  DHE   SHPENZIMEVE </t>
  </si>
  <si>
    <t xml:space="preserve">Pasqyra e Fluksit monetar - Metoda Direkte </t>
  </si>
  <si>
    <t>A</t>
  </si>
  <si>
    <t>Fluksi monetar nga veprimtarite e shfrytezimit</t>
  </si>
  <si>
    <t>Mjetet monetare ( M M ) te arketuara nga klientet</t>
  </si>
  <si>
    <t>M M te paguara ndaj furnitoreve e punonjesve</t>
  </si>
  <si>
    <t>M M te ardhura nga veprimtarite e tjera</t>
  </si>
  <si>
    <t xml:space="preserve">M M Neto nga veprimtarite e shfrytezimit </t>
  </si>
  <si>
    <t>B</t>
  </si>
  <si>
    <t xml:space="preserve">Blerja e njesise te kontrolluar X  minus parate e Arketuara </t>
  </si>
  <si>
    <t>Blerja e Aktiveve afat gjata  materiale</t>
  </si>
  <si>
    <t>Interes I arketuar</t>
  </si>
  <si>
    <t>Divident I arketuar</t>
  </si>
  <si>
    <t>C</t>
  </si>
  <si>
    <t xml:space="preserve"> Fluksi monetar nga aktivitett financiare</t>
  </si>
  <si>
    <t>Te ardhura nga emetimi I kapitalit aksioner</t>
  </si>
  <si>
    <t>Te ardhura nga huamarjet afatgjata</t>
  </si>
  <si>
    <t>pagesat e detyrimeve te qerase financiare</t>
  </si>
  <si>
    <t>Dividente te paguar</t>
  </si>
  <si>
    <t>M M Neto e perdorur ne veprimtarite financiare</t>
  </si>
  <si>
    <t>Mjete monetare ne fund te periudhes kontabel</t>
  </si>
  <si>
    <t>Mjete monetare ne fillim te periudhes  kontabel</t>
  </si>
  <si>
    <t xml:space="preserve">PASQYRA E NDRYSHIMEVE NE KAPITAL </t>
  </si>
  <si>
    <t xml:space="preserve">T O T A L I </t>
  </si>
  <si>
    <t>Pozicioni I rregulluar</t>
  </si>
  <si>
    <t>Emertimi</t>
  </si>
  <si>
    <t>Kapitali aksioner</t>
  </si>
  <si>
    <t>Primi I Aksionit</t>
  </si>
  <si>
    <t>Fitimi I pashpernd</t>
  </si>
  <si>
    <t xml:space="preserve">Efekti I ndryshimit ne polit kontabel </t>
  </si>
  <si>
    <t>Fitimi Neto per periudhen Kontabel</t>
  </si>
  <si>
    <t>Dividentet e paguar</t>
  </si>
  <si>
    <t>Emetimi I kapitalit Aksioner</t>
  </si>
  <si>
    <t>Aksione te thesarit te riblera</t>
  </si>
  <si>
    <t>Rezerva Stat e ligj</t>
  </si>
  <si>
    <t>sqarim ;</t>
  </si>
  <si>
    <t>Plotesimi I te dhenave ne kete pjese duhet te behet sipas kerkesave e struktures standarte</t>
  </si>
  <si>
    <t>Informacion i pergjitheshm dhe politikat kontabel</t>
  </si>
  <si>
    <t>a-</t>
  </si>
  <si>
    <t xml:space="preserve">b - </t>
  </si>
  <si>
    <t xml:space="preserve">c - </t>
  </si>
  <si>
    <t>Shenime qe shpjegojne zerat e ndryshem te pasq financiare</t>
  </si>
  <si>
    <t>NJE PASQYRE E PAKONSOLIDUAR</t>
  </si>
  <si>
    <t>D</t>
  </si>
  <si>
    <t>A1</t>
  </si>
  <si>
    <t>A2</t>
  </si>
  <si>
    <t>C1</t>
  </si>
  <si>
    <t>C2</t>
  </si>
  <si>
    <t>C3</t>
  </si>
  <si>
    <t>D1</t>
  </si>
  <si>
    <t>D2</t>
  </si>
  <si>
    <t>D3</t>
  </si>
  <si>
    <t>E1</t>
  </si>
  <si>
    <t>E2</t>
  </si>
  <si>
    <t xml:space="preserve">5 - Provizionet Afatshkurtera </t>
  </si>
  <si>
    <t>D4</t>
  </si>
  <si>
    <t>D5</t>
  </si>
  <si>
    <t>M1</t>
  </si>
  <si>
    <t>P</t>
  </si>
  <si>
    <t>Shoqeria</t>
  </si>
  <si>
    <t xml:space="preserve">VITI </t>
  </si>
  <si>
    <t xml:space="preserve"> </t>
  </si>
  <si>
    <t xml:space="preserve">B A N K A </t>
  </si>
  <si>
    <t xml:space="preserve">D  1 </t>
  </si>
  <si>
    <t xml:space="preserve">M M Neto te perdorura  ne veprimtarite investuese </t>
  </si>
  <si>
    <t xml:space="preserve">Fluksi monetar nga veprimtarite investuese </t>
  </si>
  <si>
    <t xml:space="preserve">Rritja / renia Neto e mjeteve monetare </t>
  </si>
  <si>
    <t>Rritja e rezerves te kapitalit</t>
  </si>
  <si>
    <t xml:space="preserve">SHENIMET SHPJEGUSE </t>
  </si>
  <si>
    <t>Shenime te tjera shpjeguese .</t>
  </si>
  <si>
    <t>Dhenia e shenimeve shpjeguese ne kete pjese eshte pjese e detyrueshme sipas S K K 2 .</t>
  </si>
  <si>
    <t>te percaktuara ne S K K 2  e konkretisht paragrafeve 49 - 55. radha e dhenies te shpjegimeve duhet te jete:</t>
  </si>
  <si>
    <t xml:space="preserve">Lendet e Para </t>
  </si>
  <si>
    <t>Produkte te Gatshme</t>
  </si>
  <si>
    <t>Ndertesa</t>
  </si>
  <si>
    <t>P1</t>
  </si>
  <si>
    <t>P2</t>
  </si>
  <si>
    <t xml:space="preserve">S </t>
  </si>
  <si>
    <t>T</t>
  </si>
  <si>
    <t>U</t>
  </si>
  <si>
    <t>V</t>
  </si>
  <si>
    <t xml:space="preserve">S H U M A </t>
  </si>
  <si>
    <t>NR</t>
  </si>
  <si>
    <t>A  2</t>
  </si>
  <si>
    <t>Kostot e prodhimit e te sherbimit</t>
  </si>
  <si>
    <t>Emertiimi I bankes</t>
  </si>
  <si>
    <t xml:space="preserve">Gjendje </t>
  </si>
  <si>
    <t xml:space="preserve">E U R O </t>
  </si>
  <si>
    <t>Shpen te tjera ………... , shpenz te per te shku …………</t>
  </si>
  <si>
    <t>Emetimi I Aksioneve, fitime te mbartura</t>
  </si>
  <si>
    <t xml:space="preserve">SHUMA  E GJENDJES TE MALLRAVE ME V R N </t>
  </si>
  <si>
    <t xml:space="preserve">Emertimi I mallrave </t>
  </si>
  <si>
    <t>Nj mat</t>
  </si>
  <si>
    <t>sasia</t>
  </si>
  <si>
    <t>Kostua</t>
  </si>
  <si>
    <t xml:space="preserve">V R N </t>
  </si>
  <si>
    <t xml:space="preserve">&gt;  Llogaria / Kerkesa te arketushme </t>
  </si>
  <si>
    <t>&gt; Instumenta te tjera  borxhi</t>
  </si>
  <si>
    <t>D  3</t>
  </si>
  <si>
    <t xml:space="preserve">5  -  Aktivet  biliogjike afatshkurtera </t>
  </si>
  <si>
    <t xml:space="preserve">1  - Investime  financiare afatgjata </t>
  </si>
  <si>
    <t>&gt; Pjesmarja te tjera te nj te kontr ( vetem P F )</t>
  </si>
  <si>
    <t>&gt;  Aksione e invest te tjera te pjesmarjes</t>
  </si>
  <si>
    <t>&gt; Kerkesa te arketushme afatgjata</t>
  </si>
  <si>
    <t>&gt; Emri  I mire</t>
  </si>
  <si>
    <t>&gt; Shpenzimet e zhvillimit</t>
  </si>
  <si>
    <t xml:space="preserve">&gt; Aktive te tjera jo materiale </t>
  </si>
  <si>
    <t xml:space="preserve">DERIVATET DHE KAPITALI </t>
  </si>
  <si>
    <t xml:space="preserve">Detyrimet Afatshkurtera </t>
  </si>
  <si>
    <t xml:space="preserve">1. - Derivatet </t>
  </si>
  <si>
    <t xml:space="preserve"> &gt; Huate dhe  obligacionet afatshkurtera</t>
  </si>
  <si>
    <t xml:space="preserve"> &gt;Kthimet/ Ripagesat e huave afatgjata</t>
  </si>
  <si>
    <t xml:space="preserve">&gt; Bono te kovertushme </t>
  </si>
  <si>
    <t xml:space="preserve"> &gt;  Huara te tjera </t>
  </si>
  <si>
    <t xml:space="preserve">&gt;   Parapagimet  e arketimeve </t>
  </si>
  <si>
    <t xml:space="preserve">DETYRIMET   AFATGJATA </t>
  </si>
  <si>
    <t xml:space="preserve">3  - Provizionet   Afatgjata </t>
  </si>
  <si>
    <t>TOTALI I  DETYRIMEVE  ( I +  II )</t>
  </si>
  <si>
    <t>TOTALI I DETYRIMEVE  DHE KAPITALIT( I + II + III)</t>
  </si>
  <si>
    <t xml:space="preserve">Te ARDHURTA  GJITHESEJ </t>
  </si>
  <si>
    <t xml:space="preserve">11.- Te ardhura te regjistr avance </t>
  </si>
  <si>
    <t>&gt;  Parapagesa per furnizime , shpenzime per tu shperndare</t>
  </si>
  <si>
    <t xml:space="preserve">Tatime e taksa , dogane , tatime  e taxa, arketime te tjera ,TVSH </t>
  </si>
  <si>
    <t>R</t>
  </si>
  <si>
    <t xml:space="preserve">&gt;  Prodhimi ne proces,  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</si>
  <si>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</si>
  <si>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</si>
  <si>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</si>
  <si>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Standartet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</si>
  <si>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</si>
  <si>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</si>
  <si>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</si>
  <si>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</si>
  <si>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</si>
  <si>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</si>
  <si>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</si>
  <si>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</si>
  <si>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</si>
  <si>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</si>
  <si>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</si>
  <si>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</si>
  <si>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</si>
  <si>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</si>
  <si>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</si>
  <si>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</si>
  <si>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</si>
  <si>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</si>
  <si>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</si>
  <si>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</si>
  <si>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</si>
  <si>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</si>
  <si>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</si>
  <si>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</si>
  <si>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</si>
  <si>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</si>
  <si>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</si>
  <si>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</si>
  <si>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</si>
  <si>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</si>
  <si>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</si>
  <si>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</si>
  <si>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</si>
  <si>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</si>
  <si>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</si>
  <si>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</si>
  <si>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</si>
  <si>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</si>
  <si>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</si>
  <si>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</si>
  <si>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</si>
  <si>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</si>
  <si>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r>
      <t xml:space="preserve">Ne  analize  </t>
    </r>
    <r>
      <rPr>
        <b/>
        <sz val="10"/>
        <rFont val="Arial"/>
        <family val="2"/>
      </rPr>
      <t>SHIF PASQYRAT ANALITIKE TE LLOGARIVE  QE U PERGJIGJEN NGJARJEVE</t>
    </r>
    <r>
      <rPr>
        <sz val="10"/>
        <rFont val="Arial"/>
        <family val="2"/>
      </rPr>
      <t xml:space="preserve"> </t>
    </r>
  </si>
  <si>
    <r>
      <t>E VEPRIMEVE KONTABEL  . ANALITIKISHT SIPAS  SHENIMEVE NE PASQYRAT FINANCIARE</t>
    </r>
    <r>
      <rPr>
        <sz val="10"/>
        <rFont val="Arial"/>
        <family val="2"/>
      </rPr>
      <t xml:space="preserve"> .</t>
    </r>
  </si>
  <si>
    <t xml:space="preserve">Te tjera tvsh e nd  , rrjedh neto  …….. e interesa neto </t>
  </si>
  <si>
    <t xml:space="preserve">PROVIGJIONET </t>
  </si>
  <si>
    <t xml:space="preserve">  6  - Provizionet </t>
  </si>
  <si>
    <t>All</t>
  </si>
  <si>
    <t>Eur</t>
  </si>
  <si>
    <t>Euro</t>
  </si>
  <si>
    <t xml:space="preserve">PASQYRAT  FINANCIARE </t>
  </si>
  <si>
    <t xml:space="preserve">Mbeshtetur  ne Ligjin  Nr 9228 date 29.04.2004 " Per kontabilitetin e Pasqyrat financiare " , </t>
  </si>
  <si>
    <t>te ndryshuar dhe ne Standartet Kombetare te Kontabilitetit - S K K 2 )</t>
  </si>
  <si>
    <t xml:space="preserve">Te dhenat identifikuse </t>
  </si>
  <si>
    <t xml:space="preserve">Te dhena  te tjera </t>
  </si>
  <si>
    <t xml:space="preserve">Emri </t>
  </si>
  <si>
    <t>x</t>
  </si>
  <si>
    <t>Individ</t>
  </si>
  <si>
    <t>Pasqyrat financ</t>
  </si>
  <si>
    <t xml:space="preserve">NIPT </t>
  </si>
  <si>
    <t>Te konsol</t>
  </si>
  <si>
    <t>ADRESA</t>
  </si>
  <si>
    <t xml:space="preserve">Monedha </t>
  </si>
  <si>
    <t>Lek</t>
  </si>
  <si>
    <t>Data e krijimit</t>
  </si>
  <si>
    <t>Nr I regjistrit Treg</t>
  </si>
  <si>
    <t xml:space="preserve">Rrumbullakimi </t>
  </si>
  <si>
    <t xml:space="preserve">Periudha  kontabel </t>
  </si>
  <si>
    <t xml:space="preserve">Fusha e veprimtarise </t>
  </si>
  <si>
    <t xml:space="preserve">Data e plot te P F </t>
  </si>
  <si>
    <t>Te ardhura nga shitja e paisjeve , parapagim</t>
  </si>
  <si>
    <t>FURNITORET</t>
  </si>
  <si>
    <t>TOTALI</t>
  </si>
  <si>
    <t>KLIENTET</t>
  </si>
  <si>
    <t xml:space="preserve">V I T I </t>
  </si>
  <si>
    <t>Pozicioni me 31 Dhjetor 2009</t>
  </si>
  <si>
    <t>Emertimi I mallrave</t>
  </si>
  <si>
    <t>Nj.mat</t>
  </si>
  <si>
    <t>Sasia</t>
  </si>
  <si>
    <t>VLERA pa TVSH</t>
  </si>
  <si>
    <t xml:space="preserve">Te ardhura te tjera , 7 % I KOSTOS  NDERTIMORE </t>
  </si>
  <si>
    <t>Shuma</t>
  </si>
  <si>
    <t>Furnizime</t>
  </si>
  <si>
    <t>Likujdime</t>
  </si>
  <si>
    <t>Detyrim i mbetur</t>
  </si>
  <si>
    <t>Faturim</t>
  </si>
  <si>
    <t>Detyrime</t>
  </si>
  <si>
    <t>Kursi</t>
  </si>
  <si>
    <t>NIPT</t>
  </si>
  <si>
    <t>Shenimet Spjeguse</t>
  </si>
  <si>
    <t>Per pasqyrtat financiare te Shoqerise (Njeseise)</t>
  </si>
  <si>
    <t>Statusi i Shoqerise</t>
  </si>
  <si>
    <t>Selia</t>
  </si>
  <si>
    <t>Administratori</t>
  </si>
  <si>
    <t>Veprimtaria qe kryen</t>
  </si>
  <si>
    <t>Nipti</t>
  </si>
  <si>
    <t>Numri i te punesuarve</t>
  </si>
  <si>
    <t>I - Informacion i pergjithshem dhe politikat kontabel</t>
  </si>
  <si>
    <t xml:space="preserve"> A - Informacion i pergjirhshem</t>
  </si>
  <si>
    <t xml:space="preserve"> te standarteve kombetare te kontabilitetit dhe ligjit  9228 Date 29,04,2004 ''per Kontabilitetin </t>
  </si>
  <si>
    <t>e pasqyrat Financiare ''</t>
  </si>
  <si>
    <t>B-Politikat Kontabel</t>
  </si>
  <si>
    <t xml:space="preserve">Jane ato te percaktuara nestandatret kombetare te kontabilitetit Dhe ligjin  ''Per Kontabilitetin  e   </t>
  </si>
  <si>
    <t>Pasqyrat Financiate'' Nr   92280  Date 29,04,2004</t>
  </si>
  <si>
    <t xml:space="preserve">     Keto Pasqyra financiare jane pregatitur ne baze te parimit  te te drejta e detyrimene te konstatuara</t>
  </si>
  <si>
    <t>(SKK  1  -  35  )</t>
  </si>
  <si>
    <t xml:space="preserve"> Informacioni  i dhene eshte perpiluar ne baze te parimit te njesise ekonomike.</t>
  </si>
  <si>
    <t>Monedha ne te cilen shprehen te gjitha pasqyrat financiare eshte leku shqiptare ,pa bere rrumbullakime</t>
  </si>
  <si>
    <t xml:space="preserve"> - Ne Aktiv</t>
  </si>
  <si>
    <t xml:space="preserve">3- Aktive te tjera afat Shkutrta Gjitesej </t>
  </si>
  <si>
    <t xml:space="preserve"> I - Kerkesa te arketushme  </t>
  </si>
  <si>
    <t xml:space="preserve"> -  Kliente </t>
  </si>
  <si>
    <t xml:space="preserve">Kerkes te tjra te arketushme jane </t>
  </si>
  <si>
    <t>a)</t>
  </si>
  <si>
    <t>b)</t>
  </si>
  <si>
    <t xml:space="preserve"> 4- Inventarei i mallrave </t>
  </si>
  <si>
    <t>Gjate vitit ushtrimor eshte perdorur metoda FIFO Dhe ne fund mallrat jene vleresuar me cmimet e hyrjes si</t>
  </si>
  <si>
    <t>dhe shpenzimet e tjera  te blerjes te blerjes  si taksa .</t>
  </si>
  <si>
    <t xml:space="preserve"> - Ne Pasiv</t>
  </si>
  <si>
    <t>2- Paga e punetoreve</t>
  </si>
  <si>
    <t>3- Detyrime  per Sigurimet shoqerore</t>
  </si>
  <si>
    <t xml:space="preserve">4- Detyrime Tatimore per  TAP - in  </t>
  </si>
  <si>
    <t xml:space="preserve">5- Detyrime Tatimore per  Tatimin mbi fitimin </t>
  </si>
  <si>
    <t xml:space="preserve">6- Detyrime tatimore per T V SH </t>
  </si>
  <si>
    <t>7- Detyrime tatimore per tatimin ne burim</t>
  </si>
  <si>
    <t xml:space="preserve">8-  Huara te tjera </t>
  </si>
  <si>
    <t xml:space="preserve">  -  Overdrafte</t>
  </si>
  <si>
    <t xml:space="preserve">  -  Huara bankare</t>
  </si>
  <si>
    <t xml:space="preserve">9-   Parapagimet  e arketimeve </t>
  </si>
  <si>
    <t xml:space="preserve"> - Te ardhurat e  Shpenzimet</t>
  </si>
  <si>
    <t xml:space="preserve">   Jane njohur me vleren e drejte te shumes se arketushme ose te pagushme ne momentim e kryerjes se </t>
  </si>
  <si>
    <t xml:space="preserve">transaksioneve te blerjes , sherbimeve apo  shitjes . Ato jane klasifikuar ne pasqyren  e te ardhurave </t>
  </si>
  <si>
    <t>e shpenzimeve sipas narytes se tyre ekonomike</t>
  </si>
  <si>
    <t xml:space="preserve"> Shitje  NETO</t>
  </si>
  <si>
    <t xml:space="preserve"> Te ardhura te tjera nga veprimtaria e shfrytezimit </t>
  </si>
  <si>
    <t xml:space="preserve">Te ardhura te tjera </t>
  </si>
  <si>
    <t>Ndryshimi ne inventarin prod I gateshm e prodh proces</t>
  </si>
  <si>
    <t>Shpenzime te panjohura</t>
  </si>
  <si>
    <t xml:space="preserve"> - Pasqyra e fluksit te parase  (Cash Flow)</t>
  </si>
  <si>
    <t>Pasqyra e Fkuksit te parase eshte pregaritiur sipas metodes direkte</t>
  </si>
  <si>
    <t>II - Informacionper zerat e pasqyrave fimanciare</t>
  </si>
  <si>
    <t xml:space="preserve">  I -Aktivet Afat gjata</t>
  </si>
  <si>
    <t>Gjendja e ativeve</t>
  </si>
  <si>
    <t>Shtesa</t>
  </si>
  <si>
    <t>Pakesime</t>
  </si>
  <si>
    <t>Vlera e mbetur</t>
  </si>
  <si>
    <t>Makineri e pajisje</t>
  </si>
  <si>
    <t>Mjete Transporti</t>
  </si>
  <si>
    <t>Paisje zyre e informatike</t>
  </si>
  <si>
    <t>II- Pasqyra e ndryshimit te kapitalit</t>
  </si>
  <si>
    <t xml:space="preserve">II - Shenimet Spjeguese </t>
  </si>
  <si>
    <t xml:space="preserve">     Ngjarje te ndodhura pas dates se bilancit per te cilat behen rregullime Apo ngjarje te ndodhura pas </t>
  </si>
  <si>
    <t>dates se bilancit qe nuk behen rregullime nuk ka</t>
  </si>
  <si>
    <t>Gabime materiale te ndodhura ne periudhat kontabel te meparshme te konstatuara gjate periudhes</t>
  </si>
  <si>
    <t xml:space="preserve"> rraportuesse  dhe qe behen korrigjime nuk ka</t>
  </si>
  <si>
    <t>Hartusi</t>
  </si>
  <si>
    <t xml:space="preserve">Administratori </t>
  </si>
  <si>
    <t>SHPK</t>
  </si>
  <si>
    <t>VLORE</t>
  </si>
  <si>
    <t>TE TJERA TE ARKET</t>
  </si>
  <si>
    <t>Sh . Spjeg</t>
  </si>
  <si>
    <t xml:space="preserve">     Kjo Shoqeri eshte themeluar ne vitin   ......              .Ka riklasifikim te gjendjeve te vitit 2007 e te </t>
  </si>
  <si>
    <t xml:space="preserve"> Shitje  NETO,ose  ME KOSTO NDERTIMORE </t>
  </si>
  <si>
    <t>Ndryshimi i gjendjes te prodhimit te vet ( -  vlera  = kujdes )</t>
  </si>
  <si>
    <t>Fitimi ( humbja ) para tatimit  (  C+ / -  D  )</t>
  </si>
  <si>
    <t>Pozicioni me 31 Dhjetor 2010</t>
  </si>
  <si>
    <t xml:space="preserve">Emertimi  i Bankes </t>
  </si>
  <si>
    <t>Numeri   i Llogarise</t>
  </si>
  <si>
    <t xml:space="preserve">Lloi i monedhes </t>
  </si>
  <si>
    <t xml:space="preserve"> Shuma  ne  lek </t>
  </si>
  <si>
    <r>
      <t xml:space="preserve">Nipt          </t>
    </r>
    <r>
      <rPr>
        <b/>
        <sz val="12"/>
        <rFont val="Arial"/>
        <family val="2"/>
      </rPr>
      <t/>
    </r>
  </si>
  <si>
    <t>Emertimi i aktivit</t>
  </si>
  <si>
    <t>Viti i hyrjes se aktivit</t>
  </si>
  <si>
    <t xml:space="preserve">Celje  me vl fillestare </t>
  </si>
  <si>
    <t>Ndryshimet gjate vitit</t>
  </si>
  <si>
    <t>Koeficenti i amortizimit ne %</t>
  </si>
  <si>
    <t>Hyrje aktivesh</t>
  </si>
  <si>
    <t>Dalje aktivesh</t>
  </si>
  <si>
    <t>a</t>
  </si>
  <si>
    <t>b</t>
  </si>
  <si>
    <t>4(1+2-3)</t>
  </si>
  <si>
    <t>7 ( 1-6)</t>
  </si>
  <si>
    <t>8[(7x5)+(2x5/12x..)}</t>
  </si>
  <si>
    <t>10(6+8-9)</t>
  </si>
  <si>
    <t>11 ( 4-10 )</t>
  </si>
  <si>
    <t>S H U M A   NDERTESA</t>
  </si>
  <si>
    <t xml:space="preserve">MAKINERI E PAISJE </t>
  </si>
  <si>
    <t xml:space="preserve">INSTALIME  , LINJA </t>
  </si>
  <si>
    <t>SHUMA MAKINERI E PAISJE</t>
  </si>
  <si>
    <t>MJETE  TRASPORTI</t>
  </si>
  <si>
    <t>SHUMA MJETE TRASP</t>
  </si>
  <si>
    <t>Paisje Zyre e informatike</t>
  </si>
  <si>
    <t>Kompiuter</t>
  </si>
  <si>
    <t>SHUMA Paisje zyere e inf</t>
  </si>
  <si>
    <t xml:space="preserve">G J I T H E S E J </t>
  </si>
  <si>
    <t xml:space="preserve">LEKE </t>
  </si>
  <si>
    <t>SHOQERIA</t>
  </si>
  <si>
    <t>Shtese</t>
  </si>
  <si>
    <t>Paksime</t>
  </si>
  <si>
    <t>Toka</t>
  </si>
  <si>
    <t>Makineri, pasja</t>
  </si>
  <si>
    <t>Kompjutra</t>
  </si>
  <si>
    <t>Zyre</t>
  </si>
  <si>
    <t>ADMINISTRATORI</t>
  </si>
  <si>
    <t>Pasqyra nr.1</t>
  </si>
  <si>
    <t>Ne 000/Leke</t>
  </si>
  <si>
    <t>ANEKS FTATISTIKOR</t>
  </si>
  <si>
    <t>T Ë   A R D H U RA T</t>
  </si>
  <si>
    <t>Numeri i llogarise</t>
  </si>
  <si>
    <t>Kodi Statistikor</t>
  </si>
  <si>
    <t>USHTRIMI</t>
  </si>
  <si>
    <t xml:space="preserve">  TË ARDHURA GJITHSEJ (a+b+c)</t>
  </si>
  <si>
    <t>Te ardhura nga shitja e produktit të  vet</t>
  </si>
  <si>
    <t>Te ardhura nga shitja e sherbimeve</t>
  </si>
  <si>
    <t>c</t>
  </si>
  <si>
    <t>Te ardhura nga shitja e mallrave</t>
  </si>
  <si>
    <t xml:space="preserve">  TË ARDHURA NGA SHITJE TE TJERA (a+b+c)</t>
  </si>
  <si>
    <t>Qera</t>
  </si>
  <si>
    <t>Komisione</t>
  </si>
  <si>
    <t>Transaksione per te tjeret</t>
  </si>
  <si>
    <t>NDRYSHIMET NE INVENTARIN E PRODUKTEVE TE GATSHME E PRODHIMEVE NE PROCES</t>
  </si>
  <si>
    <t>Shtesa(+)</t>
  </si>
  <si>
    <t>Paksime(-)</t>
  </si>
  <si>
    <t>PRODHIMI PER QELLIMET E VET NDERMARRJES DHE PER KAPITAL:</t>
  </si>
  <si>
    <t>Nga te cilat: Prodhim I aktiveve afatgjate</t>
  </si>
  <si>
    <t>TE ARDHURA NGA GRANTET (Subvencionet)</t>
  </si>
  <si>
    <t>TE TJERA</t>
  </si>
  <si>
    <t>TE ARDHURA NGA SHITJA E AKTIVEVE AFATGJATE</t>
  </si>
  <si>
    <t>TOTALI (1+2+3+4+5+6+7)</t>
  </si>
  <si>
    <t>Pasqyra nr.2</t>
  </si>
  <si>
    <t>S H P E N Z I M E T</t>
  </si>
  <si>
    <t>Blerje, shpenzime (a+b+c+d+e)</t>
  </si>
  <si>
    <t>Blerje/shpenzime materiale dhe materiale te tjera</t>
  </si>
  <si>
    <t>Ndryshimi i gjendjeve te Materialeve (+ -)</t>
  </si>
  <si>
    <t>Mallra te blera</t>
  </si>
  <si>
    <t>605/1</t>
  </si>
  <si>
    <t>d</t>
  </si>
  <si>
    <t>Ndryshimi i gjendjeve te Mallrave (+ -)</t>
  </si>
  <si>
    <t>e</t>
  </si>
  <si>
    <t>Shpenzime per sherbime</t>
  </si>
  <si>
    <t>605/2</t>
  </si>
  <si>
    <t>Shpenzime për personelin(a+b)</t>
  </si>
  <si>
    <t>Pagat</t>
  </si>
  <si>
    <t>Trajtime dhe shpërblime të tjera</t>
  </si>
  <si>
    <t>Amortizime dhe zhvlersime</t>
  </si>
  <si>
    <t>Sherbime nga te trete(a+b+c+d+e+f+g+h+i+j+k+l+m)</t>
  </si>
  <si>
    <t>Sherbime nga nen-kontraktoret</t>
  </si>
  <si>
    <t>Trajtime te pergjitheshme</t>
  </si>
  <si>
    <t>Mirmbajtje dhe riparime</t>
  </si>
  <si>
    <t>Shpenzime per siguracione</t>
  </si>
  <si>
    <t>f</t>
  </si>
  <si>
    <t>Kerkim studime</t>
  </si>
  <si>
    <t>g</t>
  </si>
  <si>
    <t>Sherbime te tjera</t>
  </si>
  <si>
    <t>h</t>
  </si>
  <si>
    <t>Shpenzime per koncensione,patenta dhe licenca</t>
  </si>
  <si>
    <t>i</t>
  </si>
  <si>
    <t>Shpenzime per reklame e publicitet</t>
  </si>
  <si>
    <t>j</t>
  </si>
  <si>
    <t>Transferime,udhetime,dieta.</t>
  </si>
  <si>
    <t>k</t>
  </si>
  <si>
    <t>Shpenzime postare e telekominikacion</t>
  </si>
  <si>
    <t>l</t>
  </si>
  <si>
    <t>Shpenzime transporti</t>
  </si>
  <si>
    <t>per Blerje</t>
  </si>
  <si>
    <t>per Shitje</t>
  </si>
  <si>
    <t>m</t>
  </si>
  <si>
    <t>Shpenzime per sherbime bankare</t>
  </si>
  <si>
    <t>Tatime dhe Taksa  (a+b+c+d)</t>
  </si>
  <si>
    <t>Taksa e tarifa doganore</t>
  </si>
  <si>
    <t>Akciza</t>
  </si>
  <si>
    <t>Taksa e Tarifa vendore</t>
  </si>
  <si>
    <t>Taksa e regjistrimit dhe tatime te tjera</t>
  </si>
  <si>
    <t>TOTALI I SHPENZIMEVE (1+2+3+4+5)</t>
  </si>
  <si>
    <t>Informate:</t>
  </si>
  <si>
    <t>Numeri mesatar I te punesuarve</t>
  </si>
  <si>
    <t>Investimet</t>
  </si>
  <si>
    <t>Shtim I aseteve fikse</t>
  </si>
  <si>
    <t>nga te cilet; Asete te reja</t>
  </si>
  <si>
    <t>Pakesimi i aseteve fikse</t>
  </si>
  <si>
    <t>nga te cilet; Shitje e aseteve ekzistuese</t>
  </si>
  <si>
    <t>Pasqyra nr  3</t>
  </si>
  <si>
    <t>Aktiviteti</t>
  </si>
  <si>
    <t>Te ardhura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</si>
  <si>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</si>
  <si>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</si>
  <si>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</si>
  <si>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</si>
  <si>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</si>
  <si>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</si>
  <si>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</si>
  <si>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</si>
  <si>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</si>
  <si>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tregtia</t>
  </si>
  <si>
    <t>Ndertim</t>
  </si>
  <si>
    <t>Ndertim banese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</si>
  <si>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</si>
  <si>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</si>
  <si>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</si>
  <si>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</si>
  <si>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</si>
  <si>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</si>
  <si>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</si>
  <si>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>Prodhim ushqimore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</si>
  <si>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</si>
  <si>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</si>
  <si>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</si>
  <si>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</si>
  <si>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</si>
  <si>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</si>
  <si>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</si>
  <si>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</si>
  <si>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</si>
  <si>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</si>
  <si>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</si>
  <si>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</si>
  <si>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>Sherbimi</t>
  </si>
  <si>
    <t>Sherbime financiare</t>
  </si>
  <si>
    <t>Siguracione</t>
  </si>
  <si>
    <t>Sherbime mjekesore</t>
  </si>
  <si>
    <t>Bar restorante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</si>
  <si>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</si>
  <si>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</si>
  <si>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</si>
  <si>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</si>
  <si>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</si>
  <si>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</si>
  <si>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Totali i te ardhurave nga sherbimet</t>
  </si>
  <si>
    <t>Te punesuar mesatarisht per vitin 2010</t>
  </si>
  <si>
    <t>Numeri i te punesuarve</t>
  </si>
  <si>
    <t>Me page deri ne 19.000 leke</t>
  </si>
  <si>
    <t>Me page nga 19.001 deri ne 30.000 leke</t>
  </si>
  <si>
    <t>Me page nga 30.001 deri ne 66.500 leke</t>
  </si>
  <si>
    <t>Me page nga 66.501 deri ne 84.100 leke</t>
  </si>
  <si>
    <t>Me page me te larte se 84.100 leke</t>
  </si>
  <si>
    <t xml:space="preserve">Te  ardhura  nga shitja e A A GJ Materiale  etj , ETJ  ETJ </t>
  </si>
  <si>
    <t>L2</t>
  </si>
  <si>
    <t>2011</t>
  </si>
  <si>
    <t>D 5A</t>
  </si>
  <si>
    <t xml:space="preserve">Pasqyra e llogaritjes se amortizimit te aktiveve per Vitin      </t>
  </si>
  <si>
    <t xml:space="preserve">TOKA  -   </t>
  </si>
  <si>
    <t xml:space="preserve">SHUMA  TOKE </t>
  </si>
  <si>
    <t>Totali 31/12/2011</t>
  </si>
  <si>
    <t>Vlere e mbetur per 01.01.2011</t>
  </si>
  <si>
    <t>Amortizim i llogaritur ne 31.12.2011</t>
  </si>
  <si>
    <t>Dalje amortizimi 31/12/2011</t>
  </si>
  <si>
    <t>Vlera e mbetur 31.12.2011</t>
  </si>
  <si>
    <t>L1</t>
  </si>
  <si>
    <t>C  3</t>
  </si>
  <si>
    <t xml:space="preserve">KAPITALI AKSIONER </t>
  </si>
  <si>
    <t>Pozicioni me 31 Dhjetor 2011</t>
  </si>
  <si>
    <t>8 - Rezerva te tjera</t>
  </si>
  <si>
    <t>Gjendje 1/1/2011</t>
  </si>
  <si>
    <t>Gjendje 31/12/2011</t>
  </si>
  <si>
    <t>Amortizim i akumuluar deri ne 31.12. 10</t>
  </si>
  <si>
    <t>Detyrime 2010</t>
  </si>
  <si>
    <t>N D E R T E S A  1</t>
  </si>
  <si>
    <t>N D E R T E S A  2</t>
  </si>
  <si>
    <t>N D E R T E S A  3</t>
  </si>
  <si>
    <t>Aktivet Afatgjate Materiale me vlere fillestare  2011</t>
  </si>
  <si>
    <t>Amortizimi A.A.Materiale 2011</t>
  </si>
  <si>
    <t>Vlera Kontabl Neto  A.A.Materiale 2011</t>
  </si>
  <si>
    <t>Referenca - Nr llogar</t>
  </si>
  <si>
    <t>Periudha Raportuse</t>
  </si>
  <si>
    <t xml:space="preserve">Periudha  paraardhese </t>
  </si>
  <si>
    <t>Shenime tab koresp</t>
  </si>
  <si>
    <t>Nga 01.01.2011</t>
  </si>
  <si>
    <t>Deri 31.12.2011</t>
  </si>
  <si>
    <t>10.03.2012</t>
  </si>
  <si>
    <t xml:space="preserve">     Pasqyrat financiare te vitit ushtrimor 01 Janar deri ne 31 Dhjetor 2011 jane detajuar ne baze</t>
  </si>
  <si>
    <t xml:space="preserve">    Standartet Kombetare te kontabilitetit zbatohen per vitin e  katert  ne  Shqiperi</t>
  </si>
  <si>
    <t>Politikat kontabel te perdorura per vleresimin e te gjithe elementeve te pasqyrave per vitin 2011</t>
  </si>
  <si>
    <t>1- Mjetet Monetare  jane pasqyra me vleren e drejte . Llogarit bankare gjendje ne 31,12,2011  Gjithsej</t>
  </si>
  <si>
    <t>01.01.2011</t>
  </si>
  <si>
    <t>me 31.12.11</t>
  </si>
  <si>
    <t>Leke  gjendje 31.12.2011</t>
  </si>
  <si>
    <t>Mbetje 31.12.2011</t>
  </si>
  <si>
    <t xml:space="preserve">Administrator </t>
  </si>
  <si>
    <t xml:space="preserve"> Relatuar ne pozicionet e gjendjeve te 31,12,2010</t>
  </si>
  <si>
    <t xml:space="preserve">Te TJERA </t>
  </si>
  <si>
    <t xml:space="preserve"> 1- Lista e furnitoreve te vitit 31,12,2011</t>
  </si>
  <si>
    <t xml:space="preserve">12.1  Te ardhura e shpenz financ nga invest te tjera e financ afat gjata </t>
  </si>
  <si>
    <t xml:space="preserve">12.2  Te ardhura e shpenzimet nga interesat </t>
  </si>
  <si>
    <t xml:space="preserve">12.3 Fitime  ( humbje ) nga kurset e e kembimit </t>
  </si>
  <si>
    <t>12.4  Te ardhura e shpenzime te tjera financiare</t>
  </si>
  <si>
    <t>Viti ushtrimor 01,01,2011 deri me 31,12,2011</t>
  </si>
  <si>
    <t>Gjendja ne 31.12,2010</t>
  </si>
  <si>
    <t>Gjendje ne 31,12,2011</t>
  </si>
  <si>
    <t>Amorizimi  i mbartur  deri 01,01,2010</t>
  </si>
  <si>
    <t>Amortizimi  31,12,2011</t>
  </si>
  <si>
    <t>Toke</t>
  </si>
  <si>
    <t>Dalje  Amort ( koresp daljeve Akt)</t>
  </si>
  <si>
    <t>Gjithsej amortizim  + dalje ne 31.12.2011</t>
  </si>
  <si>
    <t xml:space="preserve">Periudha  Raportuse </t>
  </si>
  <si>
    <t xml:space="preserve">Periudha Paraardhese </t>
  </si>
  <si>
    <t xml:space="preserve">Dalje  A A GJ materiale me V K M </t>
  </si>
  <si>
    <t xml:space="preserve">17.1  Te ardhura e shpenz financ nga invest te tjera e financ afat gjata </t>
  </si>
  <si>
    <t xml:space="preserve">17.2  Te ardhura e shpenzimet nga interesat </t>
  </si>
  <si>
    <t xml:space="preserve">17.3 Fitime  ( humbje ) nga kurset e e kembimit </t>
  </si>
  <si>
    <t>17.4  Te ardhura e shpenzime te tjera financiare</t>
  </si>
  <si>
    <t>Te tjera  shpenzime te panjohura  ( specifikuar   ne tab V  )</t>
  </si>
  <si>
    <t xml:space="preserve">Shpenzime te panjohura ( sipas  B - 14 ) + tjera - format </t>
  </si>
  <si>
    <t xml:space="preserve">pagesat e detyrimeve te qerase financiare - interesa </t>
  </si>
  <si>
    <t>Per Periudhen 01 Janar Deri ne 31 Dhjetor 2011</t>
  </si>
  <si>
    <t xml:space="preserve">Periudha   Paraardhese </t>
  </si>
  <si>
    <t xml:space="preserve">EURO </t>
  </si>
  <si>
    <t xml:space="preserve">U S D </t>
  </si>
  <si>
    <t>TJERA</t>
  </si>
  <si>
    <t xml:space="preserve">SINTETIKE  - Ne analize  shif  INVENTARET </t>
  </si>
  <si>
    <t xml:space="preserve">&gt;  Tvsh  e ndertimit </t>
  </si>
  <si>
    <t>Gjendje fillest</t>
  </si>
  <si>
    <t xml:space="preserve">Gjendje e arkes </t>
  </si>
  <si>
    <t>Mehillaj</t>
  </si>
  <si>
    <t>J77207216A</t>
  </si>
  <si>
    <t>Orikum</t>
  </si>
  <si>
    <t>Tanush Mehilli</t>
  </si>
  <si>
    <t>Ndertim Prodhim Betoni</t>
  </si>
  <si>
    <t>Tregeti Uji etj</t>
  </si>
  <si>
    <t>Vlera</t>
  </si>
  <si>
    <t>MEHILLI</t>
  </si>
  <si>
    <t>ALFA GJ</t>
  </si>
  <si>
    <t>EURONUOVO</t>
  </si>
  <si>
    <t>KASA</t>
  </si>
  <si>
    <t>TIEMMELIFT</t>
  </si>
  <si>
    <t>EUROTECH CEMENT</t>
  </si>
  <si>
    <t>GFA ASFALT</t>
  </si>
  <si>
    <t>AED COLOR</t>
  </si>
  <si>
    <t>ALBA SH.A</t>
  </si>
  <si>
    <t>TEA CONSTRUCTION &amp; PETROL</t>
  </si>
  <si>
    <t>BASHKIA ORIKUM</t>
  </si>
  <si>
    <t>Tanush Mehillaj</t>
  </si>
  <si>
    <t>&gt; Investime te tjera  financiare  ASA 3D</t>
  </si>
  <si>
    <t>&gt;  Produkte te gateshme  Inerte</t>
  </si>
  <si>
    <t>Betonier</t>
  </si>
  <si>
    <t>Eskavator</t>
  </si>
  <si>
    <t>Kompresor</t>
  </si>
  <si>
    <t>Kompresor uji</t>
  </si>
  <si>
    <t>Elevator ngrites</t>
  </si>
  <si>
    <t>Transformator</t>
  </si>
  <si>
    <t>Ngarkues vetelevizes</t>
  </si>
  <si>
    <t>Autopompe betoni</t>
  </si>
  <si>
    <t>pompa</t>
  </si>
  <si>
    <t>Kamion</t>
  </si>
  <si>
    <t xml:space="preserve">paisje te tjera </t>
  </si>
  <si>
    <t>Subjekti  MEHILLAJ_</t>
  </si>
  <si>
    <t>Nr.</t>
  </si>
  <si>
    <t>Lloji automjetit</t>
  </si>
  <si>
    <t>Kapaciteti</t>
  </si>
  <si>
    <t>Targa</t>
  </si>
  <si>
    <t>Kamion  Iveko</t>
  </si>
  <si>
    <t>12t</t>
  </si>
  <si>
    <t>VL2491C</t>
  </si>
  <si>
    <t>Pompe betoni Scania</t>
  </si>
  <si>
    <t>15t</t>
  </si>
  <si>
    <t>Vl6418b</t>
  </si>
  <si>
    <t>Autobetoinere</t>
  </si>
  <si>
    <t>Vl6420B</t>
  </si>
  <si>
    <t>Iveco</t>
  </si>
  <si>
    <t>8t</t>
  </si>
  <si>
    <t>VL1037C</t>
  </si>
  <si>
    <t>Fiat</t>
  </si>
  <si>
    <t>10t</t>
  </si>
  <si>
    <t>Vl8459B</t>
  </si>
  <si>
    <t>Vl2798B</t>
  </si>
  <si>
    <t>Kamion Benc merceds</t>
  </si>
  <si>
    <t>Vl5078C</t>
  </si>
  <si>
    <t>ATP Benc Mercedes</t>
  </si>
  <si>
    <t>2t</t>
  </si>
  <si>
    <t>Vl5064C</t>
  </si>
  <si>
    <t>Kamion Fiat</t>
  </si>
  <si>
    <t>Vl2465C</t>
  </si>
  <si>
    <t>Paisje Zyre e+ inventare te tjere</t>
  </si>
  <si>
    <t>2010</t>
  </si>
  <si>
    <t>Te  ardhura  nga shitja Cimentos</t>
  </si>
  <si>
    <t xml:space="preserve"> Te ardhura te tjera  ose  Per Prodhim Betoni</t>
  </si>
  <si>
    <t>Te ardhura te perjashtuara</t>
  </si>
  <si>
    <t>Vetfurnizimet</t>
  </si>
  <si>
    <t>Bashkia Orikum</t>
  </si>
  <si>
    <t>Emira</t>
  </si>
  <si>
    <t>Amc</t>
  </si>
  <si>
    <t>Gramoz Hoxha</t>
  </si>
  <si>
    <t>Rubineta Das</t>
  </si>
  <si>
    <t>Teoren</t>
  </si>
  <si>
    <t>Tartari</t>
  </si>
  <si>
    <t>Cilotaj</t>
  </si>
  <si>
    <t>Sali Elektrik</t>
  </si>
  <si>
    <t>Shijaku</t>
  </si>
  <si>
    <t>A.E.D COLOR</t>
  </si>
  <si>
    <t>ALBA ROAD</t>
  </si>
  <si>
    <t>ALBA SANITARI</t>
  </si>
  <si>
    <t>ARREDO FAB STUDIO</t>
  </si>
  <si>
    <t>AURORA GROUP</t>
  </si>
  <si>
    <t>B.N.T ELEKTRONICS</t>
  </si>
  <si>
    <t>B-D.K.S GRUP</t>
  </si>
  <si>
    <t>BLU STAR</t>
  </si>
  <si>
    <t>COELME</t>
  </si>
  <si>
    <t>ELEKTRO METAL PP</t>
  </si>
  <si>
    <t>EMILJANO  KOSTA</t>
  </si>
  <si>
    <t>EUROPETROL DURRES</t>
  </si>
  <si>
    <t>F.A.AGOLLI</t>
  </si>
  <si>
    <t>GIPS XHOVA DEKOR</t>
  </si>
  <si>
    <t>IDRIZ BROKA</t>
  </si>
  <si>
    <t>INTERALBANIAN</t>
  </si>
  <si>
    <t>JURREI</t>
  </si>
  <si>
    <t>KLIMATEKNIKA T.B.2</t>
  </si>
  <si>
    <t>KRISTI-P</t>
  </si>
  <si>
    <t>MEBRI 2007</t>
  </si>
  <si>
    <t>MINARDI</t>
  </si>
  <si>
    <t>PRAKTIKER</t>
  </si>
  <si>
    <t>ROFIX</t>
  </si>
  <si>
    <t>SILE - ALB</t>
  </si>
  <si>
    <t>TRIUMF HD</t>
  </si>
  <si>
    <t>VIRON FERKO</t>
  </si>
  <si>
    <t>bejo lagji</t>
  </si>
  <si>
    <t>ALPHA BANK</t>
  </si>
  <si>
    <t>NBG</t>
  </si>
  <si>
    <t>B.K.T llog korrente</t>
  </si>
  <si>
    <t>SOCIETE GENERAL ALBANIA</t>
  </si>
  <si>
    <t>B.I.S</t>
  </si>
  <si>
    <t>B.K.T KREDI</t>
  </si>
  <si>
    <t>EMPORIKI BANK</t>
  </si>
  <si>
    <t>INTESA SANPAOLO BANK</t>
  </si>
  <si>
    <t>RAIFFEISEN BANK</t>
  </si>
  <si>
    <t>TIRANA BANK</t>
  </si>
  <si>
    <t>B.K.T</t>
  </si>
  <si>
    <t>USD</t>
  </si>
  <si>
    <t xml:space="preserve"> TE ARDHURA NGA PUNIMET ME TE TRETE  + Uji+Bari</t>
  </si>
  <si>
    <t>Mëhillaj</t>
  </si>
  <si>
    <t>Kukeli</t>
  </si>
  <si>
    <t>Asa  3D</t>
  </si>
  <si>
    <t>Rast</t>
  </si>
  <si>
    <t>Euro Busines 2011</t>
  </si>
  <si>
    <t>Euro Lines</t>
  </si>
  <si>
    <t>Gjoka Konstruksion</t>
  </si>
  <si>
    <t>Plate Beton</t>
  </si>
  <si>
    <t>Amantia Antika</t>
  </si>
  <si>
    <t>Timex</t>
  </si>
  <si>
    <t>Kanian 2000</t>
  </si>
  <si>
    <t>Saimira Hoxha</t>
  </si>
  <si>
    <t>Universi</t>
  </si>
  <si>
    <t>Alba</t>
  </si>
  <si>
    <t>Eurotech Cement</t>
  </si>
  <si>
    <t>Tris Vlora</t>
  </si>
  <si>
    <t>Ndertuesi</t>
  </si>
  <si>
    <t>Riviera</t>
  </si>
  <si>
    <t>Lavdosh Mehillaj</t>
  </si>
  <si>
    <t>Nova Edil Vlore</t>
  </si>
  <si>
    <t>Vellezerit Agalliu M</t>
  </si>
  <si>
    <t>A &amp; E Auditing</t>
  </si>
  <si>
    <t>Ria Plastik</t>
  </si>
  <si>
    <t>Alba Sha</t>
  </si>
  <si>
    <t>Eduart Lico</t>
  </si>
  <si>
    <t>Orata</t>
  </si>
  <si>
    <t>Elektro Plast</t>
  </si>
  <si>
    <t>Kodra</t>
  </si>
  <si>
    <t>Nimava</t>
  </si>
  <si>
    <t>Sinani</t>
  </si>
  <si>
    <t>Brunes</t>
  </si>
  <si>
    <t>HAWI Asistence</t>
  </si>
  <si>
    <t>Girandi</t>
  </si>
  <si>
    <t>Te ardhura nga shitja e inerteve</t>
  </si>
  <si>
    <t>Canaj Construksion</t>
  </si>
  <si>
    <t>Eltub</t>
  </si>
  <si>
    <t>Rover 08</t>
  </si>
  <si>
    <t>United Color</t>
  </si>
  <si>
    <t>Fasa Grup</t>
  </si>
  <si>
    <t>ATZ</t>
  </si>
  <si>
    <t>Alba Elektrika</t>
  </si>
  <si>
    <t>Xhodi Konstruksion</t>
  </si>
  <si>
    <t>Romesi</t>
  </si>
  <si>
    <t>Shehu</t>
  </si>
  <si>
    <t>Al Tek</t>
  </si>
  <si>
    <t>A Kacia</t>
  </si>
  <si>
    <t>Murati</t>
  </si>
  <si>
    <t>Alba Color</t>
  </si>
  <si>
    <t>Junik</t>
  </si>
  <si>
    <t>Linea Dekor</t>
  </si>
  <si>
    <t>Tili Inert</t>
  </si>
  <si>
    <t>Color Design</t>
  </si>
  <si>
    <t>Dapaj</t>
  </si>
  <si>
    <t>Roged</t>
  </si>
  <si>
    <t>Rrufeja</t>
  </si>
  <si>
    <t>Ylli Breshanaj</t>
  </si>
  <si>
    <t>Al 2003</t>
  </si>
  <si>
    <t>Union Bank</t>
  </si>
  <si>
    <t>Al98206260150000700304909101</t>
  </si>
  <si>
    <t>Al28206260150000700304909100</t>
  </si>
  <si>
    <t>Al43214261000260332352020123</t>
  </si>
  <si>
    <t>Al49214261000260332352020112</t>
  </si>
  <si>
    <t>All28902262580251230000822937</t>
  </si>
  <si>
    <t>Al379022625802512300006347895</t>
  </si>
  <si>
    <t>Al15202260000000000896</t>
  </si>
  <si>
    <t>Al05202260000000000600006896</t>
  </si>
  <si>
    <t>Al2120226000000000079359</t>
  </si>
  <si>
    <t>Al48261290000033685935301</t>
  </si>
  <si>
    <t>Al21208261290000033685935302</t>
  </si>
  <si>
    <t>Al210260300000000000092282</t>
  </si>
  <si>
    <t>BKT</t>
  </si>
  <si>
    <t>Al4620526087104901clprcl All0</t>
  </si>
  <si>
    <t>Al4320526087104901Clprf EurB</t>
  </si>
  <si>
    <t>Al0620526087104901Cl prcl All A</t>
  </si>
  <si>
    <t>Mifol Inert</t>
  </si>
  <si>
    <t>Fortis 2</t>
  </si>
  <si>
    <t>Admir Dida</t>
  </si>
  <si>
    <t>&gt;  Tatim mbi fitimin  ---353.214</t>
  </si>
  <si>
    <t>Aderian Stare</t>
  </si>
  <si>
    <t>Artur Luku</t>
  </si>
  <si>
    <t>Astrit Nelaj</t>
  </si>
  <si>
    <t xml:space="preserve">Bujar Shiku </t>
  </si>
  <si>
    <t xml:space="preserve">Edal Vlora Shpk blerje apatamenti </t>
  </si>
  <si>
    <t>Gezim Misliu dhe Amarelda Mislliu</t>
  </si>
  <si>
    <t>Gjeokonsult  Co</t>
  </si>
  <si>
    <t>Inisiativa Hidroelektrike (kashar blerje ambjentesh)</t>
  </si>
  <si>
    <t xml:space="preserve">Besnik Prognime </t>
  </si>
  <si>
    <t>Jazo Aldrini</t>
  </si>
  <si>
    <t>Pandeli Qerimi</t>
  </si>
  <si>
    <t>Sami Xhumari</t>
  </si>
  <si>
    <t>Suat Nazim Serbest</t>
  </si>
  <si>
    <t>Vitri Hamiti</t>
  </si>
  <si>
    <t>Kthim kapari per blerje apartamenti te Gezim Qazim Byberi</t>
  </si>
  <si>
    <t>Bashkim Xhelili</t>
  </si>
  <si>
    <t>Taulat Ymeraj</t>
  </si>
  <si>
    <t>Viktor Sheshi</t>
  </si>
  <si>
    <t>Enerik Nelaj</t>
  </si>
  <si>
    <t>Dashamir Merkohitoj</t>
  </si>
  <si>
    <t>Al17205260871049</t>
  </si>
  <si>
    <t>All4521060300000000000092179</t>
  </si>
  <si>
    <t>Aquario Sali Peshk</t>
  </si>
  <si>
    <t>AES</t>
  </si>
  <si>
    <t>Bleralb</t>
  </si>
  <si>
    <t>Bolv Oil</t>
  </si>
  <si>
    <t>Dpm</t>
  </si>
  <si>
    <t>HAklube Trade Co</t>
  </si>
  <si>
    <t>Hidrofano</t>
  </si>
  <si>
    <t>Mak Lube Trade</t>
  </si>
  <si>
    <t>Vip Salori</t>
  </si>
  <si>
    <t xml:space="preserve">AES </t>
  </si>
  <si>
    <t>Gold Plus</t>
  </si>
  <si>
    <t>Shi Jun Tong Internacional</t>
  </si>
  <si>
    <t>W&amp;H Holding Company</t>
  </si>
  <si>
    <t>KLIENTE PER PRONOT SHT</t>
  </si>
  <si>
    <t>Kliente te V 2010</t>
  </si>
  <si>
    <t>SEK. I SHERBIMIT</t>
  </si>
  <si>
    <t>KRACO</t>
  </si>
  <si>
    <t>CAPITAL RESEURN</t>
  </si>
  <si>
    <t>ALBAGJEN</t>
  </si>
  <si>
    <t>P.K.P</t>
  </si>
  <si>
    <t>REAL AB</t>
  </si>
  <si>
    <t>FREDERIK BERIBASHI</t>
  </si>
  <si>
    <t>HENRY 2000</t>
  </si>
  <si>
    <t>KLAR</t>
  </si>
  <si>
    <t>ENXHI</t>
  </si>
  <si>
    <t>JORDIL</t>
  </si>
  <si>
    <t>ART MOBILERI</t>
  </si>
  <si>
    <t>FAED</t>
  </si>
  <si>
    <t>SHEHAJ</t>
  </si>
  <si>
    <t>BRUNES</t>
  </si>
  <si>
    <t>NEDIMI</t>
  </si>
  <si>
    <t>Wuchang foregen</t>
  </si>
  <si>
    <t xml:space="preserve">Pije </t>
  </si>
  <si>
    <t>Kafe</t>
  </si>
  <si>
    <t>Kafe+sheqer</t>
  </si>
  <si>
    <t xml:space="preserve">Caj limoni+nacho chips </t>
  </si>
  <si>
    <t>Caj kamomili</t>
  </si>
  <si>
    <t>Kapucino+caj limoni</t>
  </si>
  <si>
    <t>Caj limoni</t>
  </si>
  <si>
    <t>gomina etj</t>
  </si>
  <si>
    <t>pije</t>
  </si>
  <si>
    <t>cokollate</t>
  </si>
  <si>
    <t>kafe e sheqer</t>
  </si>
  <si>
    <t>pije re #</t>
  </si>
  <si>
    <t>Assd Bnider</t>
  </si>
  <si>
    <t>Abit Diabora</t>
  </si>
  <si>
    <t xml:space="preserve">Comercir </t>
  </si>
  <si>
    <t>Kristo mehilli</t>
  </si>
  <si>
    <t>Tre  Point</t>
  </si>
  <si>
    <t>Klient Te tjere</t>
  </si>
  <si>
    <t>M.E.G</t>
  </si>
  <si>
    <t>E.N.E.G</t>
  </si>
  <si>
    <t>MEHILLAJ 1</t>
  </si>
  <si>
    <t>TRIUMPH HD</t>
  </si>
  <si>
    <t>IBRUSHI KONSTR.</t>
  </si>
  <si>
    <t>KESHILLI I QARKUT VLORE</t>
  </si>
  <si>
    <t>ARTIK</t>
  </si>
  <si>
    <t>TAUDOR</t>
  </si>
  <si>
    <t>AMETI</t>
  </si>
  <si>
    <t>VIZION &amp; INEST</t>
  </si>
  <si>
    <t>Banese private Gjergji Dhima</t>
  </si>
  <si>
    <t>Gjini</t>
  </si>
  <si>
    <t>ARIS</t>
  </si>
  <si>
    <t>HELDI</t>
  </si>
  <si>
    <t>MEGA</t>
  </si>
  <si>
    <t>Pronare  toke progresiv</t>
  </si>
  <si>
    <r>
      <t>Tatimpaguesi</t>
    </r>
    <r>
      <rPr>
        <b/>
        <sz val="12"/>
        <rFont val="Bodoni"/>
        <family val="1"/>
      </rPr>
      <t xml:space="preserve">        </t>
    </r>
  </si>
  <si>
    <r>
      <t>Aktiviteti</t>
    </r>
    <r>
      <rPr>
        <b/>
        <sz val="12"/>
        <rFont val="Bodoni"/>
        <family val="1"/>
      </rPr>
      <t xml:space="preserve">   </t>
    </r>
    <r>
      <rPr>
        <b/>
        <u/>
        <sz val="12"/>
        <rFont val="Bodoni"/>
        <family val="1"/>
      </rPr>
      <t xml:space="preserve"> </t>
    </r>
    <r>
      <rPr>
        <b/>
        <sz val="12"/>
        <rFont val="Bodoni"/>
        <family val="1"/>
      </rPr>
      <t xml:space="preserve">         </t>
    </r>
  </si>
  <si>
    <t xml:space="preserve">&gt; Prodhimi  ne proces  ( A A GJ M )  </t>
  </si>
  <si>
    <t>Faik Peguci</t>
  </si>
  <si>
    <t>Gramoz Koshena</t>
  </si>
  <si>
    <t>Gezim Imeri</t>
  </si>
  <si>
    <t>Agron Kocia</t>
  </si>
  <si>
    <t>Dajlan Gjoleka</t>
  </si>
  <si>
    <t>Jani Leka</t>
  </si>
  <si>
    <t>Jonica Macura</t>
  </si>
  <si>
    <t>Moisi Jajo</t>
  </si>
  <si>
    <t>novruz Greasi</t>
  </si>
  <si>
    <t>Kastreiot Brahmmuco</t>
  </si>
  <si>
    <t>Shuma Eur</t>
  </si>
  <si>
    <t>Shuma USD</t>
  </si>
  <si>
    <t>Euro Tech cement</t>
  </si>
  <si>
    <t xml:space="preserve">Ndertim  per Kristo  Mehillaj </t>
  </si>
  <si>
    <t xml:space="preserve">Ndryshimi i gjendjes te prodhimit te vetper  ndertimin </t>
  </si>
  <si>
    <t xml:space="preserve">Ndryshimi i gjendjes te prodhimit te vet te A A GJ ne proces </t>
  </si>
  <si>
    <t xml:space="preserve">Ndryshimi i gjendjes te prodhimit te vet  per produktin e gateshm </t>
  </si>
  <si>
    <t>&gt;  Llogari /  Kerkesa te tjer ate arketushme  Ameti</t>
  </si>
  <si>
    <t>&gt; Mallra te pa deklaruar</t>
  </si>
  <si>
    <t>D 4-</t>
  </si>
  <si>
    <t>&gt; Furnitore te pa deklaruar</t>
  </si>
  <si>
    <r>
      <t xml:space="preserve">             </t>
    </r>
    <r>
      <rPr>
        <sz val="8"/>
        <color indexed="8"/>
        <rFont val="Arial BoldMT"/>
      </rPr>
      <t>Totali</t>
    </r>
  </si>
  <si>
    <t>Inventari automjeteve ne pronesi te subjektit   2011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</si>
</sst>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8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26"/>
      <name val="Algerian"/>
      <family val="5"/>
    </font>
    <font>
      <b/>
      <sz val="10"/>
      <name val="Algerian"/>
      <family val="5"/>
    </font>
    <font>
      <sz val="8"/>
      <name val="Arial"/>
      <family val="2"/>
    </font>
    <font>
      <b/>
      <sz val="7"/>
      <name val="Arial"/>
      <family val="2"/>
    </font>
    <font>
      <b/>
      <sz val="10"/>
      <name val="Cooper Black"/>
      <family val="1"/>
    </font>
    <font>
      <b/>
      <sz val="14"/>
      <name val="Cooper Black"/>
      <family val="1"/>
    </font>
    <font>
      <b/>
      <sz val="12"/>
      <name val="Castellar"/>
      <family val="1"/>
    </font>
    <font>
      <sz val="9"/>
      <name val="Times New Roman"/>
      <family val="1"/>
    </font>
    <font>
      <sz val="10"/>
      <name val="Castellar"/>
      <family val="1"/>
    </font>
    <font>
      <b/>
      <sz val="16"/>
      <name val="Bell MT"/>
      <family val="1"/>
    </font>
    <font>
      <b/>
      <sz val="10"/>
      <name val="Times New Roman"/>
      <family val="1"/>
    </font>
    <font>
      <b/>
      <sz val="12"/>
      <name val="Arial Rounded MT Bold"/>
      <family val="2"/>
    </font>
    <font>
      <b/>
      <sz val="10"/>
      <name val="Tw Cen MT Condensed"/>
      <family val="2"/>
    </font>
    <font>
      <i/>
      <sz val="9"/>
      <name val="Times New Roman"/>
      <family val="1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i/>
      <sz val="9"/>
      <name val="Times New Roman"/>
      <family val="1"/>
    </font>
    <font>
      <sz val="7"/>
      <name val="Arial"/>
      <family val="2"/>
    </font>
    <font>
      <b/>
      <sz val="7"/>
      <color indexed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2"/>
      <name val="Agency FB"/>
      <family val="2"/>
    </font>
    <font>
      <b/>
      <i/>
      <sz val="12"/>
      <name val="Agency FB"/>
      <family val="2"/>
    </font>
    <font>
      <b/>
      <u/>
      <sz val="12"/>
      <name val="Agency FB"/>
      <family val="2"/>
    </font>
    <font>
      <b/>
      <sz val="10"/>
      <name val="Agency FB"/>
      <family val="2"/>
    </font>
    <font>
      <sz val="10"/>
      <name val="Agency FB"/>
      <family val="2"/>
    </font>
    <font>
      <b/>
      <i/>
      <sz val="6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sz val="11"/>
      <name val="Bodoni MT Black"/>
      <family val="1"/>
    </font>
    <font>
      <b/>
      <sz val="11"/>
      <name val="Bodoni MT Black"/>
      <family val="1"/>
    </font>
    <font>
      <sz val="10"/>
      <name val="Arial"/>
      <family val="2"/>
    </font>
    <font>
      <u/>
      <sz val="8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gency FB"/>
      <family val="2"/>
    </font>
    <font>
      <b/>
      <sz val="10"/>
      <color theme="1"/>
      <name val="Agency FB"/>
      <family val="2"/>
    </font>
    <font>
      <b/>
      <sz val="11"/>
      <name val="Calibri"/>
      <family val="2"/>
      <scheme val="minor"/>
    </font>
    <font>
      <b/>
      <sz val="18"/>
      <color theme="1"/>
      <name val="Agency FB"/>
      <family val="2"/>
    </font>
    <font>
      <b/>
      <sz val="9"/>
      <name val="Times New Roman"/>
      <family val="1"/>
    </font>
    <font>
      <sz val="8"/>
      <name val="Times New Roman"/>
      <family val="1"/>
    </font>
    <font>
      <sz val="8"/>
      <name val="Arial Narrow"/>
      <family val="2"/>
    </font>
    <font>
      <sz val="8"/>
      <color indexed="8"/>
      <name val="Arial Narrow"/>
      <family val="2"/>
    </font>
    <font>
      <sz val="8"/>
      <color theme="3"/>
      <name val="Arial Narrow"/>
      <family val="2"/>
    </font>
    <font>
      <sz val="8"/>
      <name val="Courier New"/>
      <family val="3"/>
    </font>
    <font>
      <b/>
      <sz val="10"/>
      <name val="Bodoni MT Black"/>
      <family val="1"/>
    </font>
    <font>
      <sz val="8"/>
      <name val="Agency FB"/>
      <family val="2"/>
    </font>
    <font>
      <b/>
      <sz val="8"/>
      <name val="Agency FB"/>
      <family val="2"/>
    </font>
    <font>
      <sz val="10"/>
      <name val="Bodoni"/>
      <family val="1"/>
    </font>
    <font>
      <b/>
      <sz val="10"/>
      <name val="Bodoni"/>
      <family val="1"/>
    </font>
    <font>
      <sz val="8"/>
      <name val="Bodoni"/>
      <family val="1"/>
    </font>
    <font>
      <sz val="9"/>
      <name val="Bodoni"/>
      <family val="1"/>
    </font>
    <font>
      <b/>
      <sz val="8"/>
      <name val="Bodoni"/>
      <family val="1"/>
    </font>
    <font>
      <b/>
      <sz val="12"/>
      <name val="Bodoni"/>
      <family val="1"/>
    </font>
    <font>
      <b/>
      <u/>
      <sz val="12"/>
      <name val="Bodoni"/>
      <family val="1"/>
    </font>
    <font>
      <sz val="6"/>
      <name val="Bodoni"/>
      <family val="1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gency FB"/>
      <family val="2"/>
    </font>
    <font>
      <sz val="8"/>
      <color rgb="FF000000"/>
      <name val="Arial"/>
      <family val="2"/>
    </font>
    <font>
      <sz val="8"/>
      <color theme="1"/>
      <name val="Agency FB"/>
      <family val="2"/>
    </font>
    <font>
      <sz val="8"/>
      <color indexed="8"/>
      <name val="Arial BoldMT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6">
    <xf numFmtId="0" fontId="0" fillId="0" borderId="0" xfId="0"/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0" xfId="0" applyFont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11" fillId="0" borderId="8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0" xfId="0" applyFont="1"/>
    <xf numFmtId="0" fontId="12" fillId="0" borderId="0" xfId="0" applyFont="1"/>
    <xf numFmtId="0" fontId="1" fillId="0" borderId="0" xfId="0" applyFont="1"/>
    <xf numFmtId="0" fontId="0" fillId="0" borderId="8" xfId="0" applyBorder="1"/>
    <xf numFmtId="0" fontId="1" fillId="0" borderId="15" xfId="0" applyFont="1" applyBorder="1"/>
    <xf numFmtId="0" fontId="1" fillId="0" borderId="9" xfId="0" applyFont="1" applyBorder="1"/>
    <xf numFmtId="0" fontId="1" fillId="0" borderId="10" xfId="0" applyFont="1" applyBorder="1"/>
    <xf numFmtId="0" fontId="0" fillId="0" borderId="11" xfId="0" applyBorder="1"/>
    <xf numFmtId="0" fontId="2" fillId="0" borderId="8" xfId="0" applyFont="1" applyBorder="1"/>
    <xf numFmtId="0" fontId="1" fillId="0" borderId="0" xfId="0" applyFont="1" applyBorder="1"/>
    <xf numFmtId="0" fontId="0" fillId="0" borderId="9" xfId="0" applyBorder="1"/>
    <xf numFmtId="0" fontId="0" fillId="0" borderId="10" xfId="0" applyBorder="1"/>
    <xf numFmtId="0" fontId="2" fillId="0" borderId="9" xfId="0" applyFont="1" applyBorder="1"/>
    <xf numFmtId="0" fontId="13" fillId="0" borderId="8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4" fillId="0" borderId="0" xfId="0" applyFont="1" applyBorder="1"/>
    <xf numFmtId="0" fontId="4" fillId="0" borderId="2" xfId="0" applyFont="1" applyBorder="1"/>
    <xf numFmtId="0" fontId="4" fillId="0" borderId="24" xfId="0" applyFont="1" applyBorder="1"/>
    <xf numFmtId="0" fontId="4" fillId="0" borderId="22" xfId="0" applyFont="1" applyBorder="1"/>
    <xf numFmtId="0" fontId="4" fillId="0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0" xfId="0" applyFont="1" applyBorder="1" applyAlignment="1"/>
    <xf numFmtId="0" fontId="12" fillId="0" borderId="0" xfId="0" applyFont="1" applyAlignment="1">
      <alignment horizontal="center"/>
    </xf>
    <xf numFmtId="0" fontId="15" fillId="0" borderId="0" xfId="0" applyFont="1" applyBorder="1"/>
    <xf numFmtId="0" fontId="2" fillId="0" borderId="8" xfId="0" applyFont="1" applyBorder="1" applyAlignment="1">
      <alignment horizontal="center"/>
    </xf>
    <xf numFmtId="0" fontId="0" fillId="0" borderId="15" xfId="0" applyBorder="1"/>
    <xf numFmtId="0" fontId="0" fillId="0" borderId="26" xfId="0" applyBorder="1"/>
    <xf numFmtId="0" fontId="0" fillId="0" borderId="0" xfId="0" applyFill="1" applyBorder="1"/>
    <xf numFmtId="0" fontId="18" fillId="0" borderId="0" xfId="0" applyFont="1" applyBorder="1" applyAlignment="1">
      <alignment vertical="center"/>
    </xf>
    <xf numFmtId="0" fontId="1" fillId="0" borderId="0" xfId="0" applyFont="1" applyFill="1" applyBorder="1"/>
    <xf numFmtId="0" fontId="10" fillId="0" borderId="0" xfId="0" applyFont="1" applyBorder="1"/>
    <xf numFmtId="0" fontId="18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Fill="1" applyBorder="1"/>
    <xf numFmtId="0" fontId="10" fillId="0" borderId="1" xfId="0" applyFont="1" applyBorder="1"/>
    <xf numFmtId="0" fontId="1" fillId="0" borderId="8" xfId="0" applyFont="1" applyBorder="1"/>
    <xf numFmtId="0" fontId="1" fillId="0" borderId="8" xfId="0" applyFont="1" applyFill="1" applyBorder="1"/>
    <xf numFmtId="3" fontId="0" fillId="0" borderId="0" xfId="0" applyNumberFormat="1"/>
    <xf numFmtId="3" fontId="12" fillId="0" borderId="0" xfId="0" applyNumberFormat="1" applyFont="1" applyAlignment="1"/>
    <xf numFmtId="3" fontId="12" fillId="0" borderId="0" xfId="0" applyNumberFormat="1" applyFont="1" applyAlignment="1">
      <alignment horizontal="center"/>
    </xf>
    <xf numFmtId="3" fontId="5" fillId="0" borderId="0" xfId="0" applyNumberFormat="1" applyFont="1"/>
    <xf numFmtId="3" fontId="9" fillId="0" borderId="0" xfId="0" applyNumberFormat="1" applyFont="1"/>
    <xf numFmtId="3" fontId="2" fillId="0" borderId="0" xfId="0" applyNumberFormat="1" applyFont="1"/>
    <xf numFmtId="3" fontId="12" fillId="0" borderId="0" xfId="0" applyNumberFormat="1" applyFont="1"/>
    <xf numFmtId="3" fontId="3" fillId="0" borderId="0" xfId="0" applyNumberFormat="1" applyFont="1" applyAlignment="1">
      <alignment horizontal="center"/>
    </xf>
    <xf numFmtId="0" fontId="0" fillId="0" borderId="0" xfId="0" applyFill="1"/>
    <xf numFmtId="0" fontId="4" fillId="0" borderId="0" xfId="0" applyFont="1" applyFill="1" applyBorder="1"/>
    <xf numFmtId="165" fontId="21" fillId="0" borderId="0" xfId="1" applyNumberFormat="1" applyFont="1"/>
    <xf numFmtId="165" fontId="21" fillId="0" borderId="0" xfId="1" applyNumberFormat="1" applyFont="1" applyBorder="1"/>
    <xf numFmtId="165" fontId="0" fillId="0" borderId="0" xfId="1" applyNumberFormat="1" applyFont="1" applyBorder="1"/>
    <xf numFmtId="165" fontId="4" fillId="0" borderId="8" xfId="1" applyNumberFormat="1" applyFont="1" applyBorder="1"/>
    <xf numFmtId="165" fontId="4" fillId="0" borderId="0" xfId="1" applyNumberFormat="1" applyFont="1" applyBorder="1"/>
    <xf numFmtId="165" fontId="4" fillId="0" borderId="8" xfId="1" applyNumberFormat="1" applyFont="1" applyFill="1" applyBorder="1"/>
    <xf numFmtId="165" fontId="4" fillId="0" borderId="29" xfId="1" applyNumberFormat="1" applyFont="1" applyBorder="1"/>
    <xf numFmtId="165" fontId="4" fillId="0" borderId="28" xfId="1" applyNumberFormat="1" applyFont="1" applyBorder="1"/>
    <xf numFmtId="0" fontId="2" fillId="0" borderId="0" xfId="0" applyFont="1" applyFill="1" applyBorder="1" applyAlignment="1"/>
    <xf numFmtId="165" fontId="0" fillId="0" borderId="0" xfId="1" applyNumberFormat="1" applyFont="1"/>
    <xf numFmtId="165" fontId="2" fillId="0" borderId="0" xfId="1" applyNumberFormat="1" applyFont="1" applyBorder="1"/>
    <xf numFmtId="165" fontId="0" fillId="0" borderId="8" xfId="1" applyNumberFormat="1" applyFont="1" applyBorder="1"/>
    <xf numFmtId="165" fontId="0" fillId="0" borderId="8" xfId="1" applyNumberFormat="1" applyFont="1" applyFill="1" applyBorder="1"/>
    <xf numFmtId="0" fontId="0" fillId="0" borderId="13" xfId="0" applyFill="1" applyBorder="1"/>
    <xf numFmtId="0" fontId="0" fillId="0" borderId="2" xfId="0" applyFill="1" applyBorder="1"/>
    <xf numFmtId="0" fontId="0" fillId="0" borderId="1" xfId="0" applyFill="1" applyBorder="1"/>
    <xf numFmtId="0" fontId="15" fillId="0" borderId="0" xfId="0" applyFont="1"/>
    <xf numFmtId="0" fontId="17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Fill="1"/>
    <xf numFmtId="0" fontId="27" fillId="0" borderId="0" xfId="0" applyFont="1"/>
    <xf numFmtId="0" fontId="28" fillId="0" borderId="0" xfId="0" applyFont="1" applyFill="1"/>
    <xf numFmtId="0" fontId="8" fillId="0" borderId="0" xfId="0" applyFont="1" applyFill="1" applyAlignment="1">
      <alignment horizontal="left"/>
    </xf>
    <xf numFmtId="0" fontId="29" fillId="0" borderId="0" xfId="0" applyFont="1" applyFill="1"/>
    <xf numFmtId="0" fontId="30" fillId="0" borderId="0" xfId="0" applyFont="1" applyFill="1"/>
    <xf numFmtId="0" fontId="31" fillId="0" borderId="0" xfId="0" applyFont="1" applyFill="1"/>
    <xf numFmtId="0" fontId="0" fillId="0" borderId="34" xfId="0" applyBorder="1"/>
    <xf numFmtId="0" fontId="32" fillId="0" borderId="0" xfId="0" applyFont="1" applyFill="1"/>
    <xf numFmtId="0" fontId="0" fillId="2" borderId="37" xfId="0" applyFill="1" applyBorder="1"/>
    <xf numFmtId="0" fontId="0" fillId="2" borderId="38" xfId="0" applyFill="1" applyBorder="1"/>
    <xf numFmtId="0" fontId="0" fillId="2" borderId="39" xfId="0" applyFill="1" applyBorder="1"/>
    <xf numFmtId="0" fontId="31" fillId="0" borderId="0" xfId="0" applyFont="1" applyFill="1" applyBorder="1"/>
    <xf numFmtId="0" fontId="32" fillId="0" borderId="0" xfId="0" applyFont="1" applyFill="1" applyBorder="1"/>
    <xf numFmtId="0" fontId="0" fillId="0" borderId="40" xfId="0" applyBorder="1"/>
    <xf numFmtId="0" fontId="0" fillId="0" borderId="40" xfId="0" applyFill="1" applyBorder="1"/>
    <xf numFmtId="0" fontId="0" fillId="0" borderId="23" xfId="0" applyFill="1" applyBorder="1"/>
    <xf numFmtId="0" fontId="2" fillId="0" borderId="8" xfId="0" applyFont="1" applyFill="1" applyBorder="1" applyAlignment="1">
      <alignment horizontal="center"/>
    </xf>
    <xf numFmtId="0" fontId="0" fillId="0" borderId="41" xfId="0" applyBorder="1"/>
    <xf numFmtId="0" fontId="0" fillId="0" borderId="41" xfId="0" applyFill="1" applyBorder="1"/>
    <xf numFmtId="0" fontId="0" fillId="0" borderId="42" xfId="0" applyFill="1" applyBorder="1"/>
    <xf numFmtId="0" fontId="32" fillId="0" borderId="0" xfId="0" applyFont="1" applyFill="1" applyBorder="1" applyAlignment="1">
      <alignment horizontal="center"/>
    </xf>
    <xf numFmtId="3" fontId="32" fillId="0" borderId="0" xfId="0" applyNumberFormat="1" applyFont="1" applyFill="1" applyBorder="1" applyAlignment="1">
      <alignment horizontal="right"/>
    </xf>
    <xf numFmtId="165" fontId="0" fillId="0" borderId="0" xfId="1" applyNumberFormat="1" applyFont="1" applyFill="1" applyBorder="1"/>
    <xf numFmtId="0" fontId="8" fillId="0" borderId="26" xfId="0" applyFont="1" applyBorder="1"/>
    <xf numFmtId="0" fontId="8" fillId="0" borderId="9" xfId="0" applyFont="1" applyBorder="1"/>
    <xf numFmtId="0" fontId="8" fillId="0" borderId="43" xfId="0" applyFont="1" applyBorder="1"/>
    <xf numFmtId="0" fontId="13" fillId="0" borderId="21" xfId="0" applyFont="1" applyBorder="1"/>
    <xf numFmtId="0" fontId="2" fillId="0" borderId="26" xfId="0" applyFont="1" applyBorder="1"/>
    <xf numFmtId="0" fontId="2" fillId="0" borderId="21" xfId="0" applyFont="1" applyFill="1" applyBorder="1"/>
    <xf numFmtId="0" fontId="28" fillId="0" borderId="0" xfId="0" applyFont="1"/>
    <xf numFmtId="0" fontId="35" fillId="0" borderId="0" xfId="0" applyFont="1" applyFill="1" applyBorder="1"/>
    <xf numFmtId="0" fontId="4" fillId="0" borderId="9" xfId="0" applyFont="1" applyBorder="1"/>
    <xf numFmtId="0" fontId="4" fillId="0" borderId="8" xfId="0" applyFont="1" applyBorder="1"/>
    <xf numFmtId="0" fontId="36" fillId="0" borderId="9" xfId="0" applyFont="1" applyFill="1" applyBorder="1"/>
    <xf numFmtId="0" fontId="1" fillId="0" borderId="9" xfId="0" applyFont="1" applyFill="1" applyBorder="1"/>
    <xf numFmtId="165" fontId="21" fillId="0" borderId="8" xfId="1" applyNumberFormat="1" applyFont="1" applyFill="1" applyBorder="1"/>
    <xf numFmtId="0" fontId="5" fillId="0" borderId="8" xfId="0" applyFont="1" applyFill="1" applyBorder="1"/>
    <xf numFmtId="0" fontId="9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5" fontId="5" fillId="0" borderId="8" xfId="1" applyNumberFormat="1" applyFont="1" applyBorder="1"/>
    <xf numFmtId="165" fontId="5" fillId="0" borderId="29" xfId="1" applyNumberFormat="1" applyFont="1" applyBorder="1"/>
    <xf numFmtId="165" fontId="9" fillId="5" borderId="8" xfId="1" applyNumberFormat="1" applyFont="1" applyFill="1" applyBorder="1"/>
    <xf numFmtId="165" fontId="5" fillId="0" borderId="11" xfId="1" applyNumberFormat="1" applyFont="1" applyBorder="1"/>
    <xf numFmtId="165" fontId="5" fillId="0" borderId="35" xfId="1" applyNumberFormat="1" applyFont="1" applyBorder="1"/>
    <xf numFmtId="165" fontId="5" fillId="0" borderId="9" xfId="1" applyNumberFormat="1" applyFont="1" applyBorder="1"/>
    <xf numFmtId="165" fontId="4" fillId="0" borderId="8" xfId="1" applyNumberFormat="1" applyFont="1" applyBorder="1" applyAlignment="1">
      <alignment horizontal="center"/>
    </xf>
    <xf numFmtId="165" fontId="10" fillId="0" borderId="8" xfId="1" applyNumberFormat="1" applyFont="1" applyBorder="1"/>
    <xf numFmtId="165" fontId="9" fillId="0" borderId="8" xfId="1" applyNumberFormat="1" applyFont="1" applyBorder="1" applyAlignment="1">
      <alignment horizontal="center"/>
    </xf>
    <xf numFmtId="165" fontId="6" fillId="0" borderId="8" xfId="1" applyNumberFormat="1" applyFont="1" applyBorder="1" applyAlignment="1">
      <alignment horizontal="center"/>
    </xf>
    <xf numFmtId="165" fontId="5" fillId="0" borderId="8" xfId="1" applyNumberFormat="1" applyFont="1" applyFill="1" applyBorder="1"/>
    <xf numFmtId="165" fontId="11" fillId="0" borderId="8" xfId="1" applyNumberFormat="1" applyFont="1" applyBorder="1"/>
    <xf numFmtId="165" fontId="9" fillId="0" borderId="9" xfId="1" applyNumberFormat="1" applyFont="1" applyBorder="1"/>
    <xf numFmtId="165" fontId="6" fillId="0" borderId="8" xfId="1" applyNumberFormat="1" applyFont="1" applyFill="1" applyBorder="1"/>
    <xf numFmtId="165" fontId="9" fillId="0" borderId="8" xfId="1" applyNumberFormat="1" applyFont="1" applyFill="1" applyBorder="1" applyAlignment="1">
      <alignment horizontal="center"/>
    </xf>
    <xf numFmtId="165" fontId="5" fillId="0" borderId="29" xfId="1" applyNumberFormat="1" applyFont="1" applyFill="1" applyBorder="1"/>
    <xf numFmtId="165" fontId="6" fillId="5" borderId="8" xfId="1" applyNumberFormat="1" applyFont="1" applyFill="1" applyBorder="1"/>
    <xf numFmtId="165" fontId="5" fillId="0" borderId="10" xfId="1" applyNumberFormat="1" applyFont="1" applyBorder="1"/>
    <xf numFmtId="165" fontId="9" fillId="0" borderId="11" xfId="1" applyNumberFormat="1" applyFont="1" applyBorder="1" applyAlignment="1">
      <alignment horizontal="center"/>
    </xf>
    <xf numFmtId="0" fontId="1" fillId="5" borderId="9" xfId="0" applyFont="1" applyFill="1" applyBorder="1"/>
    <xf numFmtId="0" fontId="2" fillId="5" borderId="8" xfId="0" applyFont="1" applyFill="1" applyBorder="1"/>
    <xf numFmtId="0" fontId="2" fillId="5" borderId="8" xfId="0" applyFont="1" applyFill="1" applyBorder="1" applyAlignment="1">
      <alignment horizontal="center"/>
    </xf>
    <xf numFmtId="0" fontId="2" fillId="5" borderId="45" xfId="0" applyFont="1" applyFill="1" applyBorder="1" applyAlignment="1">
      <alignment horizontal="center"/>
    </xf>
    <xf numFmtId="0" fontId="2" fillId="5" borderId="46" xfId="0" applyFont="1" applyFill="1" applyBorder="1" applyAlignment="1">
      <alignment horizontal="center"/>
    </xf>
    <xf numFmtId="165" fontId="0" fillId="0" borderId="8" xfId="1" applyNumberFormat="1" applyFont="1" applyBorder="1" applyAlignment="1">
      <alignment horizontal="right"/>
    </xf>
    <xf numFmtId="165" fontId="0" fillId="0" borderId="29" xfId="1" applyNumberFormat="1" applyFont="1" applyBorder="1" applyAlignment="1">
      <alignment horizontal="right"/>
    </xf>
    <xf numFmtId="165" fontId="2" fillId="5" borderId="8" xfId="1" applyNumberFormat="1" applyFont="1" applyFill="1" applyBorder="1" applyAlignment="1">
      <alignment horizontal="right"/>
    </xf>
    <xf numFmtId="165" fontId="2" fillId="0" borderId="8" xfId="1" applyNumberFormat="1" applyFont="1" applyFill="1" applyBorder="1" applyAlignment="1">
      <alignment horizontal="right"/>
    </xf>
    <xf numFmtId="165" fontId="2" fillId="0" borderId="29" xfId="1" applyNumberFormat="1" applyFont="1" applyFill="1" applyBorder="1" applyAlignment="1">
      <alignment horizontal="right"/>
    </xf>
    <xf numFmtId="165" fontId="2" fillId="5" borderId="29" xfId="1" applyNumberFormat="1" applyFont="1" applyFill="1" applyBorder="1" applyAlignment="1">
      <alignment horizontal="right"/>
    </xf>
    <xf numFmtId="165" fontId="38" fillId="5" borderId="8" xfId="1" applyNumberFormat="1" applyFont="1" applyFill="1" applyBorder="1" applyAlignment="1">
      <alignment horizontal="right"/>
    </xf>
    <xf numFmtId="165" fontId="38" fillId="5" borderId="29" xfId="1" applyNumberFormat="1" applyFont="1" applyFill="1" applyBorder="1" applyAlignment="1">
      <alignment horizontal="right"/>
    </xf>
    <xf numFmtId="165" fontId="0" fillId="0" borderId="35" xfId="1" applyNumberFormat="1" applyFont="1" applyBorder="1" applyAlignment="1">
      <alignment horizontal="right"/>
    </xf>
    <xf numFmtId="165" fontId="12" fillId="0" borderId="9" xfId="1" applyNumberFormat="1" applyFont="1" applyBorder="1"/>
    <xf numFmtId="165" fontId="0" fillId="0" borderId="29" xfId="1" applyNumberFormat="1" applyFont="1" applyBorder="1"/>
    <xf numFmtId="165" fontId="13" fillId="0" borderId="8" xfId="1" applyNumberFormat="1" applyFont="1" applyBorder="1"/>
    <xf numFmtId="165" fontId="13" fillId="0" borderId="29" xfId="1" applyNumberFormat="1" applyFont="1" applyBorder="1"/>
    <xf numFmtId="165" fontId="2" fillId="0" borderId="8" xfId="1" applyNumberFormat="1" applyFont="1" applyBorder="1"/>
    <xf numFmtId="165" fontId="2" fillId="0" borderId="29" xfId="1" applyNumberFormat="1" applyFont="1" applyBorder="1"/>
    <xf numFmtId="165" fontId="2" fillId="0" borderId="9" xfId="1" applyNumberFormat="1" applyFont="1" applyBorder="1"/>
    <xf numFmtId="165" fontId="0" fillId="0" borderId="9" xfId="1" applyNumberFormat="1" applyFont="1" applyBorder="1"/>
    <xf numFmtId="165" fontId="0" fillId="0" borderId="10" xfId="1" applyNumberFormat="1" applyFont="1" applyBorder="1"/>
    <xf numFmtId="165" fontId="2" fillId="5" borderId="45" xfId="1" applyNumberFormat="1" applyFont="1" applyFill="1" applyBorder="1" applyAlignment="1">
      <alignment horizontal="center"/>
    </xf>
    <xf numFmtId="165" fontId="2" fillId="5" borderId="46" xfId="1" applyNumberFormat="1" applyFont="1" applyFill="1" applyBorder="1" applyAlignment="1">
      <alignment horizontal="center"/>
    </xf>
    <xf numFmtId="165" fontId="2" fillId="5" borderId="47" xfId="1" applyNumberFormat="1" applyFont="1" applyFill="1" applyBorder="1" applyAlignment="1">
      <alignment horizontal="center"/>
    </xf>
    <xf numFmtId="165" fontId="0" fillId="0" borderId="15" xfId="1" applyNumberFormat="1" applyFont="1" applyBorder="1"/>
    <xf numFmtId="165" fontId="13" fillId="0" borderId="34" xfId="1" applyNumberFormat="1" applyFont="1" applyBorder="1"/>
    <xf numFmtId="165" fontId="0" fillId="0" borderId="34" xfId="1" applyNumberFormat="1" applyFont="1" applyBorder="1"/>
    <xf numFmtId="165" fontId="0" fillId="0" borderId="36" xfId="1" applyNumberFormat="1" applyFont="1" applyBorder="1"/>
    <xf numFmtId="165" fontId="0" fillId="0" borderId="11" xfId="1" applyNumberFormat="1" applyFont="1" applyBorder="1"/>
    <xf numFmtId="165" fontId="0" fillId="0" borderId="35" xfId="1" applyNumberFormat="1" applyFont="1" applyBorder="1"/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165" fontId="15" fillId="0" borderId="29" xfId="1" applyNumberFormat="1" applyFont="1" applyFill="1" applyBorder="1"/>
    <xf numFmtId="165" fontId="4" fillId="0" borderId="21" xfId="1" applyNumberFormat="1" applyFont="1" applyBorder="1"/>
    <xf numFmtId="165" fontId="4" fillId="0" borderId="31" xfId="1" applyNumberFormat="1" applyFont="1" applyBorder="1"/>
    <xf numFmtId="165" fontId="1" fillId="0" borderId="29" xfId="1" applyNumberFormat="1" applyFont="1" applyFill="1" applyBorder="1"/>
    <xf numFmtId="0" fontId="4" fillId="0" borderId="30" xfId="0" applyFont="1" applyBorder="1"/>
    <xf numFmtId="1" fontId="4" fillId="0" borderId="8" xfId="0" applyNumberFormat="1" applyFont="1" applyFill="1" applyBorder="1" applyAlignment="1">
      <alignment horizontal="left"/>
    </xf>
    <xf numFmtId="0" fontId="4" fillId="0" borderId="8" xfId="0" applyFont="1" applyFill="1" applyBorder="1"/>
    <xf numFmtId="165" fontId="0" fillId="0" borderId="29" xfId="1" applyNumberFormat="1" applyFont="1" applyFill="1" applyBorder="1"/>
    <xf numFmtId="0" fontId="54" fillId="0" borderId="0" xfId="0" applyFont="1"/>
    <xf numFmtId="0" fontId="54" fillId="0" borderId="8" xfId="0" applyFont="1" applyBorder="1"/>
    <xf numFmtId="0" fontId="55" fillId="0" borderId="0" xfId="0" applyFont="1"/>
    <xf numFmtId="0" fontId="56" fillId="0" borderId="0" xfId="0" applyFont="1"/>
    <xf numFmtId="0" fontId="57" fillId="0" borderId="0" xfId="0" applyFont="1"/>
    <xf numFmtId="0" fontId="40" fillId="0" borderId="8" xfId="0" applyFont="1" applyBorder="1"/>
    <xf numFmtId="3" fontId="40" fillId="0" borderId="8" xfId="1" applyNumberFormat="1" applyFont="1" applyBorder="1"/>
    <xf numFmtId="0" fontId="40" fillId="0" borderId="8" xfId="0" applyFont="1" applyBorder="1" applyAlignment="1">
      <alignment horizontal="center"/>
    </xf>
    <xf numFmtId="0" fontId="40" fillId="0" borderId="8" xfId="0" applyFont="1" applyBorder="1" applyAlignment="1">
      <alignment horizontal="left" indent="1"/>
    </xf>
    <xf numFmtId="3" fontId="40" fillId="0" borderId="8" xfId="0" applyNumberFormat="1" applyFont="1" applyBorder="1"/>
    <xf numFmtId="0" fontId="40" fillId="0" borderId="8" xfId="0" applyFont="1" applyBorder="1" applyAlignment="1">
      <alignment vertical="center"/>
    </xf>
    <xf numFmtId="0" fontId="40" fillId="0" borderId="8" xfId="0" applyFont="1" applyBorder="1" applyAlignment="1">
      <alignment vertical="center" wrapText="1"/>
    </xf>
    <xf numFmtId="3" fontId="40" fillId="0" borderId="8" xfId="0" applyNumberFormat="1" applyFont="1" applyBorder="1" applyAlignment="1">
      <alignment vertical="center"/>
    </xf>
    <xf numFmtId="3" fontId="40" fillId="0" borderId="8" xfId="1" applyNumberFormat="1" applyFont="1" applyBorder="1" applyAlignment="1">
      <alignment vertical="center"/>
    </xf>
    <xf numFmtId="0" fontId="40" fillId="0" borderId="8" xfId="0" applyFont="1" applyBorder="1" applyAlignment="1">
      <alignment horizontal="center" wrapText="1"/>
    </xf>
    <xf numFmtId="0" fontId="40" fillId="0" borderId="8" xfId="0" applyFont="1" applyBorder="1" applyAlignment="1">
      <alignment horizontal="left" vertical="center" wrapText="1"/>
    </xf>
    <xf numFmtId="0" fontId="41" fillId="0" borderId="8" xfId="0" applyFont="1" applyBorder="1" applyAlignment="1">
      <alignment horizontal="center" wrapText="1"/>
    </xf>
    <xf numFmtId="0" fontId="40" fillId="0" borderId="8" xfId="0" applyFont="1" applyBorder="1" applyAlignment="1">
      <alignment wrapText="1"/>
    </xf>
    <xf numFmtId="0" fontId="42" fillId="0" borderId="8" xfId="0" applyFont="1" applyBorder="1" applyAlignment="1">
      <alignment horizontal="center"/>
    </xf>
    <xf numFmtId="0" fontId="43" fillId="0" borderId="8" xfId="0" applyFont="1" applyFill="1" applyBorder="1" applyAlignment="1">
      <alignment horizontal="center"/>
    </xf>
    <xf numFmtId="0" fontId="43" fillId="0" borderId="8" xfId="0" applyFont="1" applyFill="1" applyBorder="1"/>
    <xf numFmtId="3" fontId="43" fillId="0" borderId="8" xfId="0" applyNumberFormat="1" applyFont="1" applyFill="1" applyBorder="1"/>
    <xf numFmtId="0" fontId="43" fillId="0" borderId="8" xfId="0" applyFont="1" applyBorder="1"/>
    <xf numFmtId="0" fontId="43" fillId="0" borderId="8" xfId="0" applyFont="1" applyFill="1" applyBorder="1" applyAlignment="1">
      <alignment horizontal="right"/>
    </xf>
    <xf numFmtId="3" fontId="43" fillId="0" borderId="8" xfId="0" applyNumberFormat="1" applyFont="1" applyBorder="1"/>
    <xf numFmtId="0" fontId="43" fillId="0" borderId="8" xfId="0" applyFont="1" applyBorder="1" applyAlignment="1">
      <alignment horizontal="left" indent="2"/>
    </xf>
    <xf numFmtId="0" fontId="44" fillId="0" borderId="8" xfId="0" applyFont="1" applyBorder="1"/>
    <xf numFmtId="3" fontId="44" fillId="0" borderId="8" xfId="0" applyNumberFormat="1" applyFont="1" applyBorder="1"/>
    <xf numFmtId="3" fontId="44" fillId="0" borderId="8" xfId="1" applyNumberFormat="1" applyFont="1" applyBorder="1"/>
    <xf numFmtId="0" fontId="44" fillId="0" borderId="0" xfId="0" applyFont="1" applyBorder="1"/>
    <xf numFmtId="3" fontId="44" fillId="0" borderId="0" xfId="0" applyNumberFormat="1" applyFont="1" applyBorder="1"/>
    <xf numFmtId="3" fontId="44" fillId="0" borderId="0" xfId="1" applyNumberFormat="1" applyFont="1" applyBorder="1"/>
    <xf numFmtId="0" fontId="58" fillId="0" borderId="8" xfId="0" applyFont="1" applyBorder="1"/>
    <xf numFmtId="0" fontId="59" fillId="0" borderId="8" xfId="0" applyFont="1" applyBorder="1"/>
    <xf numFmtId="0" fontId="59" fillId="0" borderId="8" xfId="0" applyFont="1" applyBorder="1" applyAlignment="1">
      <alignment horizontal="left" indent="2"/>
    </xf>
    <xf numFmtId="0" fontId="60" fillId="0" borderId="0" xfId="0" applyFont="1" applyAlignment="1"/>
    <xf numFmtId="0" fontId="60" fillId="0" borderId="0" xfId="0" applyFont="1"/>
    <xf numFmtId="165" fontId="4" fillId="0" borderId="0" xfId="1" applyNumberFormat="1" applyFont="1"/>
    <xf numFmtId="165" fontId="15" fillId="0" borderId="0" xfId="1" applyNumberFormat="1" applyFont="1"/>
    <xf numFmtId="49" fontId="2" fillId="5" borderId="46" xfId="1" applyNumberFormat="1" applyFont="1" applyFill="1" applyBorder="1" applyAlignment="1">
      <alignment horizontal="center" wrapText="1"/>
    </xf>
    <xf numFmtId="165" fontId="1" fillId="0" borderId="8" xfId="1" applyNumberFormat="1" applyFont="1" applyBorder="1"/>
    <xf numFmtId="37" fontId="43" fillId="0" borderId="8" xfId="0" applyNumberFormat="1" applyFont="1" applyFill="1" applyBorder="1" applyAlignment="1">
      <alignment horizontal="center"/>
    </xf>
    <xf numFmtId="37" fontId="43" fillId="0" borderId="8" xfId="1" applyNumberFormat="1" applyFont="1" applyBorder="1"/>
    <xf numFmtId="37" fontId="43" fillId="0" borderId="8" xfId="0" applyNumberFormat="1" applyFont="1" applyBorder="1"/>
    <xf numFmtId="37" fontId="43" fillId="3" borderId="8" xfId="1" applyNumberFormat="1" applyFont="1" applyFill="1" applyBorder="1"/>
    <xf numFmtId="0" fontId="34" fillId="0" borderId="0" xfId="0" applyFont="1" applyFill="1" applyBorder="1" applyAlignment="1">
      <alignment vertical="justify"/>
    </xf>
    <xf numFmtId="3" fontId="0" fillId="0" borderId="0" xfId="0" applyNumberFormat="1" applyFill="1" applyBorder="1" applyAlignment="1">
      <alignment vertical="center"/>
    </xf>
    <xf numFmtId="3" fontId="32" fillId="0" borderId="0" xfId="0" applyNumberFormat="1" applyFont="1" applyFill="1" applyBorder="1" applyAlignment="1">
      <alignment vertical="center"/>
    </xf>
    <xf numFmtId="0" fontId="0" fillId="0" borderId="19" xfId="0" applyBorder="1" applyAlignment="1">
      <alignment horizontal="left"/>
    </xf>
    <xf numFmtId="0" fontId="2" fillId="0" borderId="4" xfId="0" applyFont="1" applyBorder="1"/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5" fontId="9" fillId="5" borderId="8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5" fillId="5" borderId="37" xfId="0" applyFont="1" applyFill="1" applyBorder="1" applyAlignment="1">
      <alignment horizontal="center"/>
    </xf>
    <xf numFmtId="0" fontId="2" fillId="7" borderId="12" xfId="0" applyFont="1" applyFill="1" applyBorder="1"/>
    <xf numFmtId="0" fontId="2" fillId="7" borderId="13" xfId="0" applyFont="1" applyFill="1" applyBorder="1"/>
    <xf numFmtId="0" fontId="2" fillId="7" borderId="14" xfId="0" applyFont="1" applyFill="1" applyBorder="1"/>
    <xf numFmtId="0" fontId="2" fillId="7" borderId="1" xfId="0" applyFont="1" applyFill="1" applyBorder="1"/>
    <xf numFmtId="0" fontId="2" fillId="7" borderId="0" xfId="0" applyFont="1" applyFill="1" applyBorder="1"/>
    <xf numFmtId="0" fontId="2" fillId="7" borderId="2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/>
    <xf numFmtId="0" fontId="19" fillId="7" borderId="0" xfId="0" applyFont="1" applyFill="1" applyBorder="1"/>
    <xf numFmtId="0" fontId="20" fillId="7" borderId="0" xfId="0" applyFont="1" applyFill="1" applyBorder="1" applyAlignment="1"/>
    <xf numFmtId="0" fontId="20" fillId="7" borderId="0" xfId="0" applyFont="1" applyFill="1" applyBorder="1"/>
    <xf numFmtId="0" fontId="3" fillId="7" borderId="0" xfId="0" applyFont="1" applyFill="1" applyBorder="1" applyAlignment="1">
      <alignment horizontal="center"/>
    </xf>
    <xf numFmtId="0" fontId="0" fillId="7" borderId="1" xfId="0" applyFill="1" applyBorder="1"/>
    <xf numFmtId="0" fontId="0" fillId="7" borderId="0" xfId="0" applyFill="1" applyBorder="1"/>
    <xf numFmtId="0" fontId="2" fillId="7" borderId="2" xfId="0" applyFont="1" applyFill="1" applyBorder="1" applyAlignment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5" xfId="0" applyFill="1" applyBorder="1"/>
    <xf numFmtId="0" fontId="2" fillId="0" borderId="12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32" xfId="0" applyFont="1" applyFill="1" applyBorder="1" applyAlignment="1">
      <alignment horizontal="center"/>
    </xf>
    <xf numFmtId="0" fontId="2" fillId="0" borderId="32" xfId="0" applyFont="1" applyFill="1" applyBorder="1"/>
    <xf numFmtId="0" fontId="2" fillId="0" borderId="2" xfId="0" applyFont="1" applyFill="1" applyBorder="1" applyAlignment="1">
      <alignment horizontal="right"/>
    </xf>
    <xf numFmtId="14" fontId="2" fillId="0" borderId="0" xfId="0" applyNumberFormat="1" applyFont="1" applyFill="1" applyBorder="1" applyAlignment="1"/>
    <xf numFmtId="0" fontId="6" fillId="4" borderId="8" xfId="0" applyFont="1" applyFill="1" applyBorder="1"/>
    <xf numFmtId="0" fontId="9" fillId="4" borderId="8" xfId="0" applyFont="1" applyFill="1" applyBorder="1" applyAlignment="1">
      <alignment horizontal="center"/>
    </xf>
    <xf numFmtId="165" fontId="5" fillId="4" borderId="8" xfId="1" applyNumberFormat="1" applyFont="1" applyFill="1" applyBorder="1"/>
    <xf numFmtId="0" fontId="7" fillId="4" borderId="8" xfId="0" applyFont="1" applyFill="1" applyBorder="1"/>
    <xf numFmtId="0" fontId="2" fillId="4" borderId="8" xfId="0" applyFont="1" applyFill="1" applyBorder="1" applyAlignment="1">
      <alignment horizontal="center"/>
    </xf>
    <xf numFmtId="165" fontId="5" fillId="4" borderId="29" xfId="1" applyNumberFormat="1" applyFont="1" applyFill="1" applyBorder="1"/>
    <xf numFmtId="165" fontId="9" fillId="4" borderId="8" xfId="1" applyNumberFormat="1" applyFont="1" applyFill="1" applyBorder="1"/>
    <xf numFmtId="165" fontId="9" fillId="4" borderId="29" xfId="1" applyNumberFormat="1" applyFont="1" applyFill="1" applyBorder="1"/>
    <xf numFmtId="0" fontId="9" fillId="4" borderId="8" xfId="0" applyFont="1" applyFill="1" applyBorder="1"/>
    <xf numFmtId="0" fontId="4" fillId="4" borderId="8" xfId="0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/>
    </xf>
    <xf numFmtId="0" fontId="6" fillId="7" borderId="34" xfId="0" applyFont="1" applyFill="1" applyBorder="1" applyAlignment="1">
      <alignment horizontal="center"/>
    </xf>
    <xf numFmtId="0" fontId="5" fillId="7" borderId="34" xfId="0" applyFont="1" applyFill="1" applyBorder="1" applyAlignment="1">
      <alignment horizontal="center"/>
    </xf>
    <xf numFmtId="165" fontId="9" fillId="7" borderId="34" xfId="1" applyNumberFormat="1" applyFont="1" applyFill="1" applyBorder="1"/>
    <xf numFmtId="0" fontId="6" fillId="7" borderId="9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165" fontId="9" fillId="7" borderId="8" xfId="1" applyNumberFormat="1" applyFont="1" applyFill="1" applyBorder="1"/>
    <xf numFmtId="165" fontId="9" fillId="7" borderId="29" xfId="1" applyNumberFormat="1" applyFont="1" applyFill="1" applyBorder="1"/>
    <xf numFmtId="0" fontId="48" fillId="7" borderId="9" xfId="0" applyFont="1" applyFill="1" applyBorder="1"/>
    <xf numFmtId="0" fontId="48" fillId="7" borderId="8" xfId="0" applyFont="1" applyFill="1" applyBorder="1"/>
    <xf numFmtId="0" fontId="48" fillId="7" borderId="8" xfId="0" applyFont="1" applyFill="1" applyBorder="1" applyAlignment="1">
      <alignment horizontal="center"/>
    </xf>
    <xf numFmtId="165" fontId="49" fillId="7" borderId="8" xfId="1" applyNumberFormat="1" applyFont="1" applyFill="1" applyBorder="1"/>
    <xf numFmtId="165" fontId="4" fillId="5" borderId="8" xfId="1" applyNumberFormat="1" applyFont="1" applyFill="1" applyBorder="1" applyAlignment="1">
      <alignment horizontal="center"/>
    </xf>
    <xf numFmtId="165" fontId="5" fillId="5" borderId="8" xfId="1" applyNumberFormat="1" applyFont="1" applyFill="1" applyBorder="1"/>
    <xf numFmtId="165" fontId="5" fillId="5" borderId="29" xfId="1" applyNumberFormat="1" applyFont="1" applyFill="1" applyBorder="1"/>
    <xf numFmtId="165" fontId="15" fillId="5" borderId="8" xfId="1" applyNumberFormat="1" applyFont="1" applyFill="1" applyBorder="1" applyAlignment="1">
      <alignment horizontal="center"/>
    </xf>
    <xf numFmtId="165" fontId="6" fillId="5" borderId="29" xfId="1" applyNumberFormat="1" applyFont="1" applyFill="1" applyBorder="1"/>
    <xf numFmtId="165" fontId="6" fillId="7" borderId="15" xfId="1" applyNumberFormat="1" applyFont="1" applyFill="1" applyBorder="1" applyAlignment="1">
      <alignment horizontal="center"/>
    </xf>
    <xf numFmtId="165" fontId="6" fillId="7" borderId="34" xfId="1" applyNumberFormat="1" applyFont="1" applyFill="1" applyBorder="1" applyAlignment="1">
      <alignment horizontal="center"/>
    </xf>
    <xf numFmtId="165" fontId="9" fillId="7" borderId="34" xfId="1" applyNumberFormat="1" applyFont="1" applyFill="1" applyBorder="1" applyAlignment="1">
      <alignment horizontal="center"/>
    </xf>
    <xf numFmtId="165" fontId="9" fillId="7" borderId="9" xfId="1" applyNumberFormat="1" applyFont="1" applyFill="1" applyBorder="1"/>
    <xf numFmtId="165" fontId="9" fillId="7" borderId="8" xfId="1" applyNumberFormat="1" applyFont="1" applyFill="1" applyBorder="1" applyAlignment="1">
      <alignment horizontal="center"/>
    </xf>
    <xf numFmtId="165" fontId="6" fillId="7" borderId="8" xfId="1" applyNumberFormat="1" applyFont="1" applyFill="1" applyBorder="1" applyAlignment="1">
      <alignment horizontal="center"/>
    </xf>
    <xf numFmtId="165" fontId="6" fillId="7" borderId="8" xfId="1" applyNumberFormat="1" applyFont="1" applyFill="1" applyBorder="1"/>
    <xf numFmtId="165" fontId="5" fillId="7" borderId="9" xfId="1" applyNumberFormat="1" applyFont="1" applyFill="1" applyBorder="1"/>
    <xf numFmtId="165" fontId="9" fillId="7" borderId="9" xfId="1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65" fontId="2" fillId="0" borderId="8" xfId="1" applyNumberFormat="1" applyFont="1" applyBorder="1" applyAlignment="1">
      <alignment horizontal="right"/>
    </xf>
    <xf numFmtId="0" fontId="1" fillId="5" borderId="8" xfId="0" applyFont="1" applyFill="1" applyBorder="1"/>
    <xf numFmtId="0" fontId="2" fillId="5" borderId="15" xfId="0" applyFont="1" applyFill="1" applyBorder="1" applyAlignment="1">
      <alignment horizontal="center"/>
    </xf>
    <xf numFmtId="0" fontId="2" fillId="5" borderId="34" xfId="0" applyFont="1" applyFill="1" applyBorder="1" applyAlignment="1">
      <alignment horizontal="center"/>
    </xf>
    <xf numFmtId="165" fontId="2" fillId="5" borderId="34" xfId="1" applyNumberFormat="1" applyFont="1" applyFill="1" applyBorder="1" applyAlignment="1">
      <alignment horizontal="right"/>
    </xf>
    <xf numFmtId="165" fontId="2" fillId="5" borderId="36" xfId="1" applyNumberFormat="1" applyFont="1" applyFill="1" applyBorder="1" applyAlignment="1">
      <alignment horizontal="right"/>
    </xf>
    <xf numFmtId="165" fontId="2" fillId="0" borderId="29" xfId="1" applyNumberFormat="1" applyFont="1" applyBorder="1" applyAlignment="1">
      <alignment horizontal="right"/>
    </xf>
    <xf numFmtId="165" fontId="8" fillId="5" borderId="15" xfId="1" applyNumberFormat="1" applyFont="1" applyFill="1" applyBorder="1"/>
    <xf numFmtId="165" fontId="6" fillId="5" borderId="34" xfId="1" applyNumberFormat="1" applyFont="1" applyFill="1" applyBorder="1"/>
    <xf numFmtId="165" fontId="1" fillId="5" borderId="34" xfId="1" applyNumberFormat="1" applyFont="1" applyFill="1" applyBorder="1"/>
    <xf numFmtId="165" fontId="1" fillId="5" borderId="36" xfId="1" applyNumberFormat="1" applyFont="1" applyFill="1" applyBorder="1"/>
    <xf numFmtId="165" fontId="8" fillId="5" borderId="9" xfId="1" applyNumberFormat="1" applyFont="1" applyFill="1" applyBorder="1"/>
    <xf numFmtId="165" fontId="1" fillId="5" borderId="8" xfId="1" applyNumberFormat="1" applyFont="1" applyFill="1" applyBorder="1"/>
    <xf numFmtId="165" fontId="1" fillId="5" borderId="29" xfId="1" applyNumberFormat="1" applyFont="1" applyFill="1" applyBorder="1"/>
    <xf numFmtId="165" fontId="1" fillId="5" borderId="9" xfId="1" applyNumberFormat="1" applyFont="1" applyFill="1" applyBorder="1"/>
    <xf numFmtId="165" fontId="13" fillId="5" borderId="8" xfId="1" applyNumberFormat="1" applyFont="1" applyFill="1" applyBorder="1"/>
    <xf numFmtId="165" fontId="2" fillId="5" borderId="8" xfId="1" applyNumberFormat="1" applyFont="1" applyFill="1" applyBorder="1"/>
    <xf numFmtId="165" fontId="2" fillId="5" borderId="29" xfId="1" applyNumberFormat="1" applyFont="1" applyFill="1" applyBorder="1"/>
    <xf numFmtId="165" fontId="38" fillId="7" borderId="10" xfId="1" applyNumberFormat="1" applyFont="1" applyFill="1" applyBorder="1"/>
    <xf numFmtId="165" fontId="2" fillId="7" borderId="11" xfId="1" applyNumberFormat="1" applyFont="1" applyFill="1" applyBorder="1"/>
    <xf numFmtId="165" fontId="38" fillId="7" borderId="11" xfId="1" applyNumberFormat="1" applyFont="1" applyFill="1" applyBorder="1"/>
    <xf numFmtId="165" fontId="38" fillId="7" borderId="35" xfId="1" applyNumberFormat="1" applyFont="1" applyFill="1" applyBorder="1"/>
    <xf numFmtId="165" fontId="38" fillId="0" borderId="35" xfId="1" applyNumberFormat="1" applyFont="1" applyFill="1" applyBorder="1"/>
    <xf numFmtId="0" fontId="1" fillId="7" borderId="9" xfId="0" applyFont="1" applyFill="1" applyBorder="1"/>
    <xf numFmtId="0" fontId="2" fillId="7" borderId="8" xfId="0" applyFont="1" applyFill="1" applyBorder="1"/>
    <xf numFmtId="0" fontId="2" fillId="7" borderId="8" xfId="0" applyFont="1" applyFill="1" applyBorder="1" applyAlignment="1">
      <alignment horizontal="center"/>
    </xf>
    <xf numFmtId="165" fontId="2" fillId="7" borderId="8" xfId="1" applyNumberFormat="1" applyFont="1" applyFill="1" applyBorder="1" applyAlignment="1">
      <alignment horizontal="right"/>
    </xf>
    <xf numFmtId="165" fontId="2" fillId="7" borderId="29" xfId="1" applyNumberFormat="1" applyFont="1" applyFill="1" applyBorder="1" applyAlignment="1">
      <alignment horizontal="right"/>
    </xf>
    <xf numFmtId="165" fontId="38" fillId="0" borderId="36" xfId="1" applyNumberFormat="1" applyFont="1" applyFill="1" applyBorder="1"/>
    <xf numFmtId="165" fontId="38" fillId="0" borderId="29" xfId="1" applyNumberFormat="1" applyFont="1" applyFill="1" applyBorder="1"/>
    <xf numFmtId="165" fontId="38" fillId="5" borderId="37" xfId="1" applyNumberFormat="1" applyFont="1" applyFill="1" applyBorder="1"/>
    <xf numFmtId="165" fontId="13" fillId="5" borderId="38" xfId="1" applyNumberFormat="1" applyFont="1" applyFill="1" applyBorder="1"/>
    <xf numFmtId="165" fontId="38" fillId="5" borderId="38" xfId="1" applyNumberFormat="1" applyFont="1" applyFill="1" applyBorder="1"/>
    <xf numFmtId="165" fontId="38" fillId="5" borderId="39" xfId="1" applyNumberFormat="1" applyFont="1" applyFill="1" applyBorder="1"/>
    <xf numFmtId="165" fontId="38" fillId="5" borderId="58" xfId="1" applyNumberFormat="1" applyFont="1" applyFill="1" applyBorder="1"/>
    <xf numFmtId="165" fontId="13" fillId="5" borderId="56" xfId="1" applyNumberFormat="1" applyFont="1" applyFill="1" applyBorder="1"/>
    <xf numFmtId="165" fontId="38" fillId="5" borderId="56" xfId="1" applyNumberFormat="1" applyFont="1" applyFill="1" applyBorder="1"/>
    <xf numFmtId="165" fontId="38" fillId="5" borderId="59" xfId="1" applyNumberFormat="1" applyFont="1" applyFill="1" applyBorder="1"/>
    <xf numFmtId="165" fontId="38" fillId="7" borderId="48" xfId="1" applyNumberFormat="1" applyFont="1" applyFill="1" applyBorder="1"/>
    <xf numFmtId="165" fontId="13" fillId="7" borderId="49" xfId="1" applyNumberFormat="1" applyFont="1" applyFill="1" applyBorder="1"/>
    <xf numFmtId="165" fontId="38" fillId="7" borderId="49" xfId="1" applyNumberFormat="1" applyFont="1" applyFill="1" applyBorder="1"/>
    <xf numFmtId="165" fontId="38" fillId="7" borderId="50" xfId="1" applyNumberFormat="1" applyFont="1" applyFill="1" applyBorder="1"/>
    <xf numFmtId="165" fontId="21" fillId="0" borderId="34" xfId="1" applyNumberFormat="1" applyFont="1" applyFill="1" applyBorder="1"/>
    <xf numFmtId="165" fontId="21" fillId="0" borderId="9" xfId="1" applyNumberFormat="1" applyFont="1" applyFill="1" applyBorder="1"/>
    <xf numFmtId="165" fontId="21" fillId="5" borderId="6" xfId="1" applyNumberFormat="1" applyFont="1" applyFill="1" applyBorder="1"/>
    <xf numFmtId="165" fontId="21" fillId="5" borderId="6" xfId="1" applyNumberFormat="1" applyFont="1" applyFill="1" applyBorder="1" applyAlignment="1">
      <alignment horizontal="center"/>
    </xf>
    <xf numFmtId="165" fontId="21" fillId="5" borderId="14" xfId="1" applyNumberFormat="1" applyFont="1" applyFill="1" applyBorder="1" applyAlignment="1">
      <alignment horizontal="center"/>
    </xf>
    <xf numFmtId="165" fontId="21" fillId="7" borderId="48" xfId="1" applyNumberFormat="1" applyFont="1" applyFill="1" applyBorder="1"/>
    <xf numFmtId="165" fontId="21" fillId="5" borderId="7" xfId="1" applyNumberFormat="1" applyFont="1" applyFill="1" applyBorder="1"/>
    <xf numFmtId="165" fontId="4" fillId="5" borderId="7" xfId="1" applyNumberFormat="1" applyFont="1" applyFill="1" applyBorder="1" applyAlignment="1">
      <alignment horizontal="center"/>
    </xf>
    <xf numFmtId="165" fontId="4" fillId="5" borderId="2" xfId="1" applyNumberFormat="1" applyFont="1" applyFill="1" applyBorder="1" applyAlignment="1">
      <alignment horizontal="center"/>
    </xf>
    <xf numFmtId="165" fontId="21" fillId="7" borderId="49" xfId="1" applyNumberFormat="1" applyFont="1" applyFill="1" applyBorder="1"/>
    <xf numFmtId="165" fontId="21" fillId="7" borderId="50" xfId="1" applyNumberFormat="1" applyFont="1" applyFill="1" applyBorder="1"/>
    <xf numFmtId="165" fontId="21" fillId="0" borderId="15" xfId="1" applyNumberFormat="1" applyFont="1" applyFill="1" applyBorder="1"/>
    <xf numFmtId="165" fontId="21" fillId="0" borderId="36" xfId="1" applyNumberFormat="1" applyFont="1" applyFill="1" applyBorder="1"/>
    <xf numFmtId="165" fontId="21" fillId="0" borderId="29" xfId="1" applyNumberFormat="1" applyFont="1" applyFill="1" applyBorder="1"/>
    <xf numFmtId="165" fontId="21" fillId="0" borderId="10" xfId="1" applyNumberFormat="1" applyFont="1" applyFill="1" applyBorder="1"/>
    <xf numFmtId="165" fontId="4" fillId="0" borderId="11" xfId="1" applyNumberFormat="1" applyFont="1" applyFill="1" applyBorder="1"/>
    <xf numFmtId="165" fontId="21" fillId="0" borderId="11" xfId="1" applyNumberFormat="1" applyFont="1" applyFill="1" applyBorder="1"/>
    <xf numFmtId="165" fontId="21" fillId="0" borderId="35" xfId="1" applyNumberFormat="1" applyFont="1" applyFill="1" applyBorder="1"/>
    <xf numFmtId="165" fontId="21" fillId="5" borderId="32" xfId="1" applyNumberFormat="1" applyFont="1" applyFill="1" applyBorder="1"/>
    <xf numFmtId="165" fontId="21" fillId="7" borderId="32" xfId="1" applyNumberFormat="1" applyFont="1" applyFill="1" applyBorder="1"/>
    <xf numFmtId="0" fontId="1" fillId="5" borderId="15" xfId="0" applyFont="1" applyFill="1" applyBorder="1"/>
    <xf numFmtId="0" fontId="0" fillId="5" borderId="34" xfId="0" applyFill="1" applyBorder="1"/>
    <xf numFmtId="0" fontId="0" fillId="5" borderId="8" xfId="0" applyFill="1" applyBorder="1"/>
    <xf numFmtId="0" fontId="21" fillId="0" borderId="8" xfId="0" applyFont="1" applyFill="1" applyBorder="1"/>
    <xf numFmtId="0" fontId="2" fillId="5" borderId="37" xfId="0" applyFont="1" applyFill="1" applyBorder="1" applyAlignment="1">
      <alignment horizontal="left"/>
    </xf>
    <xf numFmtId="0" fontId="0" fillId="5" borderId="13" xfId="0" applyFill="1" applyBorder="1"/>
    <xf numFmtId="0" fontId="2" fillId="0" borderId="54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23" xfId="0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0" fillId="0" borderId="42" xfId="0" applyBorder="1" applyAlignment="1">
      <alignment horizontal="left"/>
    </xf>
    <xf numFmtId="0" fontId="0" fillId="5" borderId="60" xfId="0" applyFill="1" applyBorder="1"/>
    <xf numFmtId="0" fontId="2" fillId="0" borderId="61" xfId="0" applyFont="1" applyBorder="1" applyAlignment="1">
      <alignment horizontal="left"/>
    </xf>
    <xf numFmtId="0" fontId="0" fillId="0" borderId="61" xfId="0" applyBorder="1"/>
    <xf numFmtId="0" fontId="2" fillId="0" borderId="62" xfId="0" applyFont="1" applyBorder="1" applyAlignment="1">
      <alignment horizontal="center"/>
    </xf>
    <xf numFmtId="165" fontId="15" fillId="5" borderId="39" xfId="1" applyNumberFormat="1" applyFont="1" applyFill="1" applyBorder="1" applyAlignment="1">
      <alignment horizontal="right"/>
    </xf>
    <xf numFmtId="165" fontId="15" fillId="0" borderId="36" xfId="1" applyNumberFormat="1" applyFont="1" applyBorder="1" applyAlignment="1">
      <alignment horizontal="right"/>
    </xf>
    <xf numFmtId="165" fontId="15" fillId="0" borderId="29" xfId="1" applyNumberFormat="1" applyFont="1" applyBorder="1" applyAlignment="1">
      <alignment horizontal="right"/>
    </xf>
    <xf numFmtId="165" fontId="15" fillId="0" borderId="29" xfId="1" applyNumberFormat="1" applyFont="1" applyFill="1" applyBorder="1" applyAlignment="1">
      <alignment horizontal="right"/>
    </xf>
    <xf numFmtId="165" fontId="4" fillId="0" borderId="29" xfId="1" applyNumberFormat="1" applyFont="1" applyBorder="1" applyAlignment="1">
      <alignment horizontal="right"/>
    </xf>
    <xf numFmtId="165" fontId="4" fillId="0" borderId="29" xfId="1" applyNumberFormat="1" applyFont="1" applyFill="1" applyBorder="1" applyAlignment="1">
      <alignment horizontal="right"/>
    </xf>
    <xf numFmtId="165" fontId="47" fillId="0" borderId="29" xfId="1" applyNumberFormat="1" applyFont="1" applyBorder="1"/>
    <xf numFmtId="0" fontId="33" fillId="0" borderId="15" xfId="0" applyFont="1" applyFill="1" applyBorder="1" applyAlignment="1">
      <alignment vertical="justify"/>
    </xf>
    <xf numFmtId="0" fontId="33" fillId="5" borderId="37" xfId="0" applyFont="1" applyFill="1" applyBorder="1" applyAlignment="1">
      <alignment vertical="justify"/>
    </xf>
    <xf numFmtId="0" fontId="29" fillId="5" borderId="38" xfId="0" applyFont="1" applyFill="1" applyBorder="1" applyAlignment="1">
      <alignment vertical="justify"/>
    </xf>
    <xf numFmtId="0" fontId="29" fillId="5" borderId="39" xfId="0" applyFont="1" applyFill="1" applyBorder="1" applyAlignment="1">
      <alignment vertical="justify"/>
    </xf>
    <xf numFmtId="0" fontId="39" fillId="0" borderId="8" xfId="0" applyFont="1" applyFill="1" applyBorder="1"/>
    <xf numFmtId="0" fontId="4" fillId="5" borderId="15" xfId="0" applyFont="1" applyFill="1" applyBorder="1"/>
    <xf numFmtId="0" fontId="45" fillId="5" borderId="34" xfId="0" applyFont="1" applyFill="1" applyBorder="1" applyAlignment="1">
      <alignment wrapText="1"/>
    </xf>
    <xf numFmtId="0" fontId="4" fillId="5" borderId="9" xfId="0" applyFont="1" applyFill="1" applyBorder="1"/>
    <xf numFmtId="0" fontId="45" fillId="5" borderId="8" xfId="0" applyFont="1" applyFill="1" applyBorder="1"/>
    <xf numFmtId="0" fontId="45" fillId="5" borderId="8" xfId="0" applyFont="1" applyFill="1" applyBorder="1" applyAlignment="1">
      <alignment wrapText="1"/>
    </xf>
    <xf numFmtId="0" fontId="8" fillId="5" borderId="15" xfId="0" applyFont="1" applyFill="1" applyBorder="1"/>
    <xf numFmtId="0" fontId="6" fillId="5" borderId="34" xfId="0" applyFont="1" applyFill="1" applyBorder="1"/>
    <xf numFmtId="0" fontId="0" fillId="5" borderId="61" xfId="0" applyFill="1" applyBorder="1"/>
    <xf numFmtId="0" fontId="0" fillId="5" borderId="63" xfId="0" applyFill="1" applyBorder="1"/>
    <xf numFmtId="3" fontId="0" fillId="5" borderId="36" xfId="0" applyNumberFormat="1" applyFill="1" applyBorder="1"/>
    <xf numFmtId="0" fontId="8" fillId="5" borderId="26" xfId="0" applyFont="1" applyFill="1" applyBorder="1"/>
    <xf numFmtId="0" fontId="6" fillId="5" borderId="21" xfId="0" applyFont="1" applyFill="1" applyBorder="1"/>
    <xf numFmtId="0" fontId="0" fillId="5" borderId="0" xfId="0" applyFill="1" applyBorder="1"/>
    <xf numFmtId="165" fontId="4" fillId="5" borderId="29" xfId="1" applyNumberFormat="1" applyFont="1" applyFill="1" applyBorder="1"/>
    <xf numFmtId="0" fontId="8" fillId="5" borderId="9" xfId="0" applyFont="1" applyFill="1" applyBorder="1"/>
    <xf numFmtId="0" fontId="6" fillId="5" borderId="8" xfId="0" applyFont="1" applyFill="1" applyBorder="1"/>
    <xf numFmtId="0" fontId="0" fillId="5" borderId="40" xfId="0" applyFill="1" applyBorder="1"/>
    <xf numFmtId="0" fontId="0" fillId="5" borderId="9" xfId="0" applyFill="1" applyBorder="1"/>
    <xf numFmtId="0" fontId="13" fillId="5" borderId="8" xfId="0" applyFont="1" applyFill="1" applyBorder="1"/>
    <xf numFmtId="165" fontId="15" fillId="5" borderId="29" xfId="1" applyNumberFormat="1" applyFont="1" applyFill="1" applyBorder="1"/>
    <xf numFmtId="0" fontId="2" fillId="7" borderId="11" xfId="0" applyFont="1" applyFill="1" applyBorder="1"/>
    <xf numFmtId="0" fontId="2" fillId="7" borderId="10" xfId="0" applyFont="1" applyFill="1" applyBorder="1"/>
    <xf numFmtId="0" fontId="2" fillId="7" borderId="41" xfId="0" applyFont="1" applyFill="1" applyBorder="1"/>
    <xf numFmtId="165" fontId="15" fillId="7" borderId="35" xfId="1" applyNumberFormat="1" applyFont="1" applyFill="1" applyBorder="1"/>
    <xf numFmtId="0" fontId="2" fillId="5" borderId="23" xfId="0" applyFont="1" applyFill="1" applyBorder="1" applyAlignment="1">
      <alignment horizontal="left"/>
    </xf>
    <xf numFmtId="0" fontId="0" fillId="5" borderId="23" xfId="0" applyFill="1" applyBorder="1"/>
    <xf numFmtId="0" fontId="2" fillId="5" borderId="54" xfId="0" applyFont="1" applyFill="1" applyBorder="1" applyAlignment="1">
      <alignment horizontal="center"/>
    </xf>
    <xf numFmtId="165" fontId="15" fillId="5" borderId="29" xfId="1" applyNumberFormat="1" applyFont="1" applyFill="1" applyBorder="1" applyAlignment="1">
      <alignment horizontal="right"/>
    </xf>
    <xf numFmtId="165" fontId="4" fillId="5" borderId="29" xfId="1" applyNumberFormat="1" applyFont="1" applyFill="1" applyBorder="1" applyAlignment="1">
      <alignment horizontal="right"/>
    </xf>
    <xf numFmtId="0" fontId="2" fillId="7" borderId="23" xfId="0" applyFont="1" applyFill="1" applyBorder="1" applyAlignment="1">
      <alignment horizontal="left"/>
    </xf>
    <xf numFmtId="0" fontId="0" fillId="7" borderId="40" xfId="0" applyFill="1" applyBorder="1"/>
    <xf numFmtId="0" fontId="0" fillId="7" borderId="23" xfId="0" applyFill="1" applyBorder="1"/>
    <xf numFmtId="0" fontId="2" fillId="7" borderId="54" xfId="0" applyFont="1" applyFill="1" applyBorder="1" applyAlignment="1">
      <alignment horizontal="center"/>
    </xf>
    <xf numFmtId="165" fontId="15" fillId="7" borderId="29" xfId="1" applyNumberFormat="1" applyFont="1" applyFill="1" applyBorder="1" applyAlignment="1">
      <alignment horizontal="right"/>
    </xf>
    <xf numFmtId="0" fontId="1" fillId="5" borderId="34" xfId="0" applyFont="1" applyFill="1" applyBorder="1"/>
    <xf numFmtId="0" fontId="2" fillId="7" borderId="48" xfId="0" applyFont="1" applyFill="1" applyBorder="1"/>
    <xf numFmtId="0" fontId="2" fillId="7" borderId="49" xfId="0" applyFont="1" applyFill="1" applyBorder="1" applyAlignment="1">
      <alignment horizontal="center"/>
    </xf>
    <xf numFmtId="0" fontId="2" fillId="7" borderId="49" xfId="0" applyFont="1" applyFill="1" applyBorder="1"/>
    <xf numFmtId="165" fontId="2" fillId="5" borderId="36" xfId="1" applyNumberFormat="1" applyFont="1" applyFill="1" applyBorder="1"/>
    <xf numFmtId="165" fontId="1" fillId="0" borderId="29" xfId="1" applyNumberFormat="1" applyFont="1" applyBorder="1"/>
    <xf numFmtId="165" fontId="2" fillId="7" borderId="50" xfId="1" applyNumberFormat="1" applyFont="1" applyFill="1" applyBorder="1"/>
    <xf numFmtId="0" fontId="2" fillId="5" borderId="47" xfId="0" applyFont="1" applyFill="1" applyBorder="1" applyAlignment="1">
      <alignment horizontal="center"/>
    </xf>
    <xf numFmtId="0" fontId="0" fillId="0" borderId="9" xfId="0" applyFill="1" applyBorder="1"/>
    <xf numFmtId="165" fontId="50" fillId="7" borderId="32" xfId="1" applyNumberFormat="1" applyFont="1" applyFill="1" applyBorder="1"/>
    <xf numFmtId="0" fontId="4" fillId="0" borderId="0" xfId="0" applyFont="1"/>
    <xf numFmtId="0" fontId="4" fillId="0" borderId="34" xfId="0" applyFont="1" applyFill="1" applyBorder="1"/>
    <xf numFmtId="165" fontId="4" fillId="0" borderId="34" xfId="1" applyNumberFormat="1" applyFont="1" applyFill="1" applyBorder="1"/>
    <xf numFmtId="165" fontId="4" fillId="0" borderId="36" xfId="1" applyNumberFormat="1" applyFont="1" applyFill="1" applyBorder="1"/>
    <xf numFmtId="165" fontId="4" fillId="0" borderId="0" xfId="0" applyNumberFormat="1" applyFont="1"/>
    <xf numFmtId="43" fontId="4" fillId="0" borderId="8" xfId="1" applyFont="1" applyFill="1" applyBorder="1"/>
    <xf numFmtId="165" fontId="4" fillId="0" borderId="29" xfId="1" applyNumberFormat="1" applyFont="1" applyFill="1" applyBorder="1"/>
    <xf numFmtId="165" fontId="4" fillId="0" borderId="0" xfId="1" applyNumberFormat="1" applyFont="1" applyFill="1" applyBorder="1" applyAlignment="1">
      <alignment horizontal="center"/>
    </xf>
    <xf numFmtId="3" fontId="4" fillId="0" borderId="0" xfId="0" applyNumberFormat="1" applyFont="1"/>
    <xf numFmtId="0" fontId="4" fillId="0" borderId="28" xfId="0" applyFont="1" applyBorder="1"/>
    <xf numFmtId="0" fontId="51" fillId="0" borderId="0" xfId="0" applyFont="1"/>
    <xf numFmtId="0" fontId="52" fillId="0" borderId="0" xfId="0" applyFont="1"/>
    <xf numFmtId="0" fontId="4" fillId="0" borderId="9" xfId="0" applyFont="1" applyBorder="1" applyAlignment="1">
      <alignment horizontal="center"/>
    </xf>
    <xf numFmtId="0" fontId="51" fillId="0" borderId="8" xfId="0" applyFont="1" applyBorder="1"/>
    <xf numFmtId="0" fontId="4" fillId="0" borderId="30" xfId="0" applyFont="1" applyBorder="1" applyAlignment="1">
      <alignment horizontal="center"/>
    </xf>
    <xf numFmtId="165" fontId="15" fillId="0" borderId="0" xfId="1" applyNumberFormat="1" applyFont="1" applyFill="1" applyBorder="1"/>
    <xf numFmtId="3" fontId="15" fillId="0" borderId="0" xfId="0" applyNumberFormat="1" applyFont="1" applyFill="1" applyBorder="1"/>
    <xf numFmtId="3" fontId="4" fillId="0" borderId="0" xfId="0" applyNumberFormat="1" applyFont="1" applyFill="1" applyBorder="1"/>
    <xf numFmtId="3" fontId="4" fillId="0" borderId="0" xfId="1" applyNumberFormat="1" applyFont="1" applyFill="1" applyBorder="1"/>
    <xf numFmtId="0" fontId="1" fillId="0" borderId="8" xfId="0" applyFont="1" applyFill="1" applyBorder="1" applyAlignment="1">
      <alignment horizontal="center"/>
    </xf>
    <xf numFmtId="165" fontId="1" fillId="0" borderId="8" xfId="1" applyNumberFormat="1" applyFont="1" applyFill="1" applyBorder="1" applyAlignment="1">
      <alignment horizontal="right"/>
    </xf>
    <xf numFmtId="165" fontId="1" fillId="0" borderId="29" xfId="1" applyNumberFormat="1" applyFont="1" applyFill="1" applyBorder="1" applyAlignment="1">
      <alignment horizontal="right"/>
    </xf>
    <xf numFmtId="165" fontId="1" fillId="0" borderId="8" xfId="1" applyNumberFormat="1" applyFont="1" applyFill="1" applyBorder="1"/>
    <xf numFmtId="0" fontId="2" fillId="5" borderId="28" xfId="0" applyFont="1" applyFill="1" applyBorder="1" applyAlignment="1">
      <alignment horizontal="center"/>
    </xf>
    <xf numFmtId="165" fontId="2" fillId="5" borderId="38" xfId="1" applyNumberFormat="1" applyFont="1" applyFill="1" applyBorder="1" applyAlignment="1">
      <alignment horizontal="center"/>
    </xf>
    <xf numFmtId="165" fontId="2" fillId="5" borderId="39" xfId="1" applyNumberFormat="1" applyFont="1" applyFill="1" applyBorder="1" applyAlignment="1">
      <alignment horizontal="center"/>
    </xf>
    <xf numFmtId="165" fontId="2" fillId="7" borderId="49" xfId="1" applyNumberFormat="1" applyFont="1" applyFill="1" applyBorder="1"/>
    <xf numFmtId="165" fontId="0" fillId="0" borderId="0" xfId="0" applyNumberFormat="1"/>
    <xf numFmtId="0" fontId="4" fillId="0" borderId="8" xfId="0" applyFont="1" applyBorder="1" applyAlignment="1">
      <alignment horizontal="center"/>
    </xf>
    <xf numFmtId="165" fontId="15" fillId="7" borderId="49" xfId="1" applyNumberFormat="1" applyFont="1" applyFill="1" applyBorder="1"/>
    <xf numFmtId="165" fontId="1" fillId="0" borderId="11" xfId="1" applyNumberFormat="1" applyFont="1" applyFill="1" applyBorder="1"/>
    <xf numFmtId="165" fontId="1" fillId="0" borderId="35" xfId="1" applyNumberFormat="1" applyFont="1" applyFill="1" applyBorder="1"/>
    <xf numFmtId="165" fontId="0" fillId="0" borderId="0" xfId="1" applyNumberFormat="1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2" fontId="1" fillId="5" borderId="8" xfId="0" applyNumberFormat="1" applyFont="1" applyFill="1" applyBorder="1"/>
    <xf numFmtId="2" fontId="1" fillId="0" borderId="8" xfId="0" applyNumberFormat="1" applyFont="1" applyBorder="1"/>
    <xf numFmtId="2" fontId="2" fillId="7" borderId="49" xfId="0" applyNumberFormat="1" applyFont="1" applyFill="1" applyBorder="1"/>
    <xf numFmtId="0" fontId="67" fillId="0" borderId="0" xfId="0" applyFont="1"/>
    <xf numFmtId="165" fontId="68" fillId="7" borderId="8" xfId="1" applyNumberFormat="1" applyFont="1" applyFill="1" applyBorder="1"/>
    <xf numFmtId="165" fontId="6" fillId="0" borderId="0" xfId="1" applyNumberFormat="1" applyFont="1"/>
    <xf numFmtId="165" fontId="5" fillId="0" borderId="0" xfId="1" applyNumberFormat="1" applyFont="1"/>
    <xf numFmtId="165" fontId="9" fillId="0" borderId="0" xfId="1" applyNumberFormat="1" applyFont="1"/>
    <xf numFmtId="165" fontId="71" fillId="0" borderId="0" xfId="1" applyNumberFormat="1" applyFont="1"/>
    <xf numFmtId="0" fontId="71" fillId="0" borderId="0" xfId="0" applyFont="1"/>
    <xf numFmtId="0" fontId="72" fillId="0" borderId="0" xfId="0" applyFont="1" applyBorder="1"/>
    <xf numFmtId="165" fontId="72" fillId="0" borderId="0" xfId="1" applyNumberFormat="1" applyFont="1" applyBorder="1"/>
    <xf numFmtId="0" fontId="71" fillId="0" borderId="0" xfId="0" applyFont="1" applyBorder="1"/>
    <xf numFmtId="165" fontId="71" fillId="0" borderId="0" xfId="1" applyNumberFormat="1" applyFont="1" applyBorder="1"/>
    <xf numFmtId="165" fontId="73" fillId="0" borderId="21" xfId="1" applyNumberFormat="1" applyFont="1" applyBorder="1"/>
    <xf numFmtId="0" fontId="71" fillId="0" borderId="8" xfId="0" applyFont="1" applyBorder="1"/>
    <xf numFmtId="165" fontId="73" fillId="0" borderId="8" xfId="1" applyNumberFormat="1" applyFont="1" applyBorder="1"/>
    <xf numFmtId="165" fontId="74" fillId="0" borderId="8" xfId="1" applyNumberFormat="1" applyFont="1" applyFill="1" applyBorder="1"/>
    <xf numFmtId="165" fontId="73" fillId="0" borderId="8" xfId="1" applyNumberFormat="1" applyFont="1" applyFill="1" applyBorder="1"/>
    <xf numFmtId="165" fontId="73" fillId="0" borderId="28" xfId="1" applyNumberFormat="1" applyFont="1" applyBorder="1"/>
    <xf numFmtId="0" fontId="71" fillId="0" borderId="0" xfId="0" applyFont="1" applyFill="1" applyBorder="1"/>
    <xf numFmtId="0" fontId="73" fillId="0" borderId="15" xfId="0" applyFont="1" applyBorder="1"/>
    <xf numFmtId="165" fontId="73" fillId="0" borderId="38" xfId="1" applyNumberFormat="1" applyFont="1" applyBorder="1"/>
    <xf numFmtId="0" fontId="73" fillId="0" borderId="9" xfId="0" applyFont="1" applyBorder="1"/>
    <xf numFmtId="165" fontId="73" fillId="0" borderId="29" xfId="1" applyNumberFormat="1" applyFont="1" applyBorder="1"/>
    <xf numFmtId="0" fontId="73" fillId="0" borderId="8" xfId="0" applyFont="1" applyBorder="1"/>
    <xf numFmtId="0" fontId="73" fillId="0" borderId="8" xfId="0" applyFont="1" applyFill="1" applyBorder="1"/>
    <xf numFmtId="0" fontId="73" fillId="0" borderId="10" xfId="0" applyFont="1" applyBorder="1"/>
    <xf numFmtId="0" fontId="75" fillId="0" borderId="0" xfId="0" applyFont="1" applyFill="1" applyBorder="1"/>
    <xf numFmtId="165" fontId="64" fillId="0" borderId="8" xfId="1" applyNumberFormat="1" applyFont="1" applyFill="1" applyBorder="1"/>
    <xf numFmtId="0" fontId="64" fillId="0" borderId="8" xfId="0" applyFont="1" applyFill="1" applyBorder="1"/>
    <xf numFmtId="165" fontId="65" fillId="0" borderId="8" xfId="1" applyNumberFormat="1" applyFont="1" applyFill="1" applyBorder="1"/>
    <xf numFmtId="0" fontId="66" fillId="0" borderId="8" xfId="0" applyFont="1" applyFill="1" applyBorder="1"/>
    <xf numFmtId="0" fontId="1" fillId="5" borderId="34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left"/>
    </xf>
    <xf numFmtId="2" fontId="1" fillId="5" borderId="8" xfId="0" applyNumberFormat="1" applyFont="1" applyFill="1" applyBorder="1" applyAlignment="1">
      <alignment horizontal="left"/>
    </xf>
    <xf numFmtId="0" fontId="2" fillId="6" borderId="37" xfId="0" applyFont="1" applyFill="1" applyBorder="1" applyAlignment="1">
      <alignment horizontal="center"/>
    </xf>
    <xf numFmtId="0" fontId="2" fillId="6" borderId="38" xfId="0" applyFont="1" applyFill="1" applyBorder="1" applyAlignment="1">
      <alignment horizontal="center"/>
    </xf>
    <xf numFmtId="0" fontId="2" fillId="6" borderId="39" xfId="0" applyFont="1" applyFill="1" applyBorder="1" applyAlignment="1">
      <alignment horizontal="center"/>
    </xf>
    <xf numFmtId="165" fontId="1" fillId="0" borderId="15" xfId="1" applyNumberFormat="1" applyFont="1" applyFill="1" applyBorder="1"/>
    <xf numFmtId="165" fontId="1" fillId="0" borderId="9" xfId="1" applyNumberFormat="1" applyFont="1" applyFill="1" applyBorder="1"/>
    <xf numFmtId="165" fontId="1" fillId="0" borderId="10" xfId="1" applyNumberFormat="1" applyFont="1" applyFill="1" applyBorder="1"/>
    <xf numFmtId="165" fontId="2" fillId="4" borderId="53" xfId="1" applyNumberFormat="1" applyFont="1" applyFill="1" applyBorder="1"/>
    <xf numFmtId="3" fontId="71" fillId="0" borderId="0" xfId="0" applyNumberFormat="1" applyFont="1" applyBorder="1"/>
    <xf numFmtId="0" fontId="73" fillId="6" borderId="37" xfId="0" applyFont="1" applyFill="1" applyBorder="1" applyAlignment="1">
      <alignment horizontal="center" vertical="justify"/>
    </xf>
    <xf numFmtId="0" fontId="73" fillId="6" borderId="38" xfId="0" applyFont="1" applyFill="1" applyBorder="1" applyAlignment="1">
      <alignment horizontal="center" vertical="justify"/>
    </xf>
    <xf numFmtId="0" fontId="73" fillId="6" borderId="48" xfId="0" applyFont="1" applyFill="1" applyBorder="1" applyAlignment="1">
      <alignment horizontal="center" vertical="justify"/>
    </xf>
    <xf numFmtId="0" fontId="73" fillId="6" borderId="49" xfId="0" applyFont="1" applyFill="1" applyBorder="1" applyAlignment="1">
      <alignment horizontal="center" vertical="justify"/>
    </xf>
    <xf numFmtId="165" fontId="73" fillId="6" borderId="11" xfId="1" applyNumberFormat="1" applyFont="1" applyFill="1" applyBorder="1" applyAlignment="1">
      <alignment vertical="justify"/>
    </xf>
    <xf numFmtId="0" fontId="73" fillId="0" borderId="37" xfId="0" applyFont="1" applyFill="1" applyBorder="1" applyAlignment="1">
      <alignment horizontal="left"/>
    </xf>
    <xf numFmtId="0" fontId="73" fillId="0" borderId="38" xfId="0" applyFont="1" applyFill="1" applyBorder="1" applyAlignment="1">
      <alignment horizontal="center"/>
    </xf>
    <xf numFmtId="165" fontId="73" fillId="0" borderId="38" xfId="1" applyNumberFormat="1" applyFont="1" applyFill="1" applyBorder="1" applyAlignment="1">
      <alignment horizontal="center"/>
    </xf>
    <xf numFmtId="3" fontId="73" fillId="0" borderId="38" xfId="0" applyNumberFormat="1" applyFont="1" applyFill="1" applyBorder="1" applyAlignment="1">
      <alignment horizontal="center"/>
    </xf>
    <xf numFmtId="165" fontId="78" fillId="0" borderId="38" xfId="1" applyNumberFormat="1" applyFont="1" applyFill="1" applyBorder="1" applyAlignment="1">
      <alignment horizontal="center"/>
    </xf>
    <xf numFmtId="165" fontId="73" fillId="0" borderId="57" xfId="1" applyNumberFormat="1" applyFont="1" applyFill="1" applyBorder="1" applyAlignment="1">
      <alignment horizontal="center"/>
    </xf>
    <xf numFmtId="0" fontId="73" fillId="0" borderId="0" xfId="0" applyFont="1" applyFill="1" applyBorder="1"/>
    <xf numFmtId="0" fontId="75" fillId="0" borderId="38" xfId="0" applyFont="1" applyBorder="1"/>
    <xf numFmtId="49" fontId="75" fillId="0" borderId="38" xfId="0" applyNumberFormat="1" applyFont="1" applyBorder="1" applyAlignment="1">
      <alignment horizontal="right"/>
    </xf>
    <xf numFmtId="165" fontId="73" fillId="0" borderId="38" xfId="1" applyNumberFormat="1" applyFont="1" applyFill="1" applyBorder="1"/>
    <xf numFmtId="3" fontId="73" fillId="0" borderId="38" xfId="0" applyNumberFormat="1" applyFont="1" applyBorder="1"/>
    <xf numFmtId="165" fontId="75" fillId="0" borderId="38" xfId="1" applyNumberFormat="1" applyFont="1" applyBorder="1"/>
    <xf numFmtId="165" fontId="71" fillId="0" borderId="39" xfId="1" applyNumberFormat="1" applyFont="1" applyBorder="1"/>
    <xf numFmtId="0" fontId="73" fillId="0" borderId="43" xfId="0" applyFont="1" applyBorder="1"/>
    <xf numFmtId="0" fontId="75" fillId="8" borderId="45" xfId="0" applyFont="1" applyFill="1" applyBorder="1"/>
    <xf numFmtId="49" fontId="75" fillId="8" borderId="46" xfId="0" applyNumberFormat="1" applyFont="1" applyFill="1" applyBorder="1" applyAlignment="1">
      <alignment horizontal="right"/>
    </xf>
    <xf numFmtId="165" fontId="75" fillId="8" borderId="46" xfId="1" applyNumberFormat="1" applyFont="1" applyFill="1" applyBorder="1"/>
    <xf numFmtId="165" fontId="75" fillId="8" borderId="47" xfId="1" applyNumberFormat="1" applyFont="1" applyFill="1" applyBorder="1"/>
    <xf numFmtId="0" fontId="73" fillId="0" borderId="21" xfId="0" applyFont="1" applyBorder="1"/>
    <xf numFmtId="49" fontId="73" fillId="0" borderId="21" xfId="0" applyNumberFormat="1" applyFont="1" applyBorder="1" applyAlignment="1">
      <alignment horizontal="right"/>
    </xf>
    <xf numFmtId="3" fontId="73" fillId="0" borderId="21" xfId="0" applyNumberFormat="1" applyFont="1" applyBorder="1"/>
    <xf numFmtId="165" fontId="71" fillId="0" borderId="31" xfId="1" applyNumberFormat="1" applyFont="1" applyFill="1" applyBorder="1"/>
    <xf numFmtId="49" fontId="73" fillId="0" borderId="8" xfId="0" applyNumberFormat="1" applyFont="1" applyBorder="1" applyAlignment="1">
      <alignment horizontal="right"/>
    </xf>
    <xf numFmtId="3" fontId="73" fillId="0" borderId="8" xfId="0" applyNumberFormat="1" applyFont="1" applyBorder="1"/>
    <xf numFmtId="165" fontId="71" fillId="0" borderId="29" xfId="1" applyNumberFormat="1" applyFont="1" applyFill="1" applyBorder="1"/>
    <xf numFmtId="0" fontId="73" fillId="0" borderId="28" xfId="0" applyFont="1" applyBorder="1"/>
    <xf numFmtId="3" fontId="73" fillId="0" borderId="28" xfId="0" applyNumberFormat="1" applyFont="1" applyBorder="1"/>
    <xf numFmtId="165" fontId="71" fillId="0" borderId="51" xfId="1" applyNumberFormat="1" applyFont="1" applyFill="1" applyBorder="1"/>
    <xf numFmtId="49" fontId="73" fillId="8" borderId="46" xfId="0" applyNumberFormat="1" applyFont="1" applyFill="1" applyBorder="1" applyAlignment="1">
      <alignment horizontal="right"/>
    </xf>
    <xf numFmtId="165" fontId="73" fillId="8" borderId="46" xfId="1" applyNumberFormat="1" applyFont="1" applyFill="1" applyBorder="1"/>
    <xf numFmtId="0" fontId="75" fillId="0" borderId="21" xfId="0" applyFont="1" applyBorder="1"/>
    <xf numFmtId="49" fontId="75" fillId="0" borderId="21" xfId="0" applyNumberFormat="1" applyFont="1" applyBorder="1" applyAlignment="1">
      <alignment horizontal="right"/>
    </xf>
    <xf numFmtId="165" fontId="73" fillId="0" borderId="31" xfId="1" applyNumberFormat="1" applyFont="1" applyBorder="1"/>
    <xf numFmtId="0" fontId="73" fillId="4" borderId="8" xfId="0" applyFont="1" applyFill="1" applyBorder="1"/>
    <xf numFmtId="0" fontId="74" fillId="0" borderId="8" xfId="0" applyFont="1" applyFill="1" applyBorder="1" applyAlignment="1">
      <alignment horizontal="left"/>
    </xf>
    <xf numFmtId="49" fontId="74" fillId="0" borderId="8" xfId="0" applyNumberFormat="1" applyFont="1" applyFill="1" applyBorder="1" applyAlignment="1">
      <alignment horizontal="right"/>
    </xf>
    <xf numFmtId="0" fontId="73" fillId="0" borderId="8" xfId="0" applyFont="1" applyBorder="1" applyAlignment="1"/>
    <xf numFmtId="0" fontId="73" fillId="0" borderId="8" xfId="0" applyFont="1" applyFill="1" applyBorder="1" applyAlignment="1"/>
    <xf numFmtId="0" fontId="73" fillId="0" borderId="28" xfId="0" applyFont="1" applyFill="1" applyBorder="1"/>
    <xf numFmtId="49" fontId="74" fillId="8" borderId="46" xfId="0" applyNumberFormat="1" applyFont="1" applyFill="1" applyBorder="1" applyAlignment="1">
      <alignment horizontal="right"/>
    </xf>
    <xf numFmtId="1" fontId="75" fillId="0" borderId="21" xfId="0" applyNumberFormat="1" applyFont="1" applyFill="1" applyBorder="1" applyAlignment="1">
      <alignment horizontal="left" vertical="justify"/>
    </xf>
    <xf numFmtId="49" fontId="75" fillId="0" borderId="21" xfId="0" applyNumberFormat="1" applyFont="1" applyFill="1" applyBorder="1" applyAlignment="1">
      <alignment horizontal="right"/>
    </xf>
    <xf numFmtId="165" fontId="74" fillId="0" borderId="21" xfId="1" applyNumberFormat="1" applyFont="1" applyFill="1" applyBorder="1"/>
    <xf numFmtId="1" fontId="73" fillId="0" borderId="8" xfId="0" applyNumberFormat="1" applyFont="1" applyFill="1" applyBorder="1" applyAlignment="1"/>
    <xf numFmtId="1" fontId="73" fillId="0" borderId="8" xfId="0" applyNumberFormat="1" applyFont="1" applyFill="1" applyBorder="1" applyAlignment="1">
      <alignment horizontal="left"/>
    </xf>
    <xf numFmtId="0" fontId="74" fillId="0" borderId="8" xfId="0" applyFont="1" applyFill="1" applyBorder="1"/>
    <xf numFmtId="165" fontId="74" fillId="0" borderId="29" xfId="1" applyNumberFormat="1" applyFont="1" applyFill="1" applyBorder="1"/>
    <xf numFmtId="0" fontId="73" fillId="0" borderId="8" xfId="0" applyFont="1" applyFill="1" applyBorder="1" applyAlignment="1">
      <alignment horizontal="left"/>
    </xf>
    <xf numFmtId="49" fontId="73" fillId="0" borderId="8" xfId="0" applyNumberFormat="1" applyFont="1" applyFill="1" applyBorder="1" applyAlignment="1">
      <alignment horizontal="right"/>
    </xf>
    <xf numFmtId="49" fontId="73" fillId="0" borderId="28" xfId="0" applyNumberFormat="1" applyFont="1" applyFill="1" applyBorder="1" applyAlignment="1">
      <alignment horizontal="right"/>
    </xf>
    <xf numFmtId="165" fontId="74" fillId="0" borderId="28" xfId="1" applyNumberFormat="1" applyFont="1" applyFill="1" applyBorder="1"/>
    <xf numFmtId="165" fontId="75" fillId="8" borderId="45" xfId="1" applyNumberFormat="1" applyFont="1" applyFill="1" applyBorder="1" applyAlignment="1">
      <alignment horizontal="left"/>
    </xf>
    <xf numFmtId="49" fontId="73" fillId="8" borderId="46" xfId="1" applyNumberFormat="1" applyFont="1" applyFill="1" applyBorder="1" applyAlignment="1">
      <alignment horizontal="right"/>
    </xf>
    <xf numFmtId="165" fontId="74" fillId="8" borderId="46" xfId="1" applyNumberFormat="1" applyFont="1" applyFill="1" applyBorder="1"/>
    <xf numFmtId="165" fontId="75" fillId="0" borderId="21" xfId="1" applyNumberFormat="1" applyFont="1" applyFill="1" applyBorder="1" applyAlignment="1">
      <alignment horizontal="left"/>
    </xf>
    <xf numFmtId="49" fontId="75" fillId="0" borderId="21" xfId="1" applyNumberFormat="1" applyFont="1" applyFill="1" applyBorder="1" applyAlignment="1">
      <alignment horizontal="right"/>
    </xf>
    <xf numFmtId="165" fontId="73" fillId="0" borderId="8" xfId="1" applyNumberFormat="1" applyFont="1" applyFill="1" applyBorder="1" applyAlignment="1">
      <alignment horizontal="left"/>
    </xf>
    <xf numFmtId="49" fontId="73" fillId="0" borderId="8" xfId="1" applyNumberFormat="1" applyFont="1" applyFill="1" applyBorder="1" applyAlignment="1">
      <alignment horizontal="right"/>
    </xf>
    <xf numFmtId="0" fontId="75" fillId="0" borderId="8" xfId="0" applyFont="1" applyBorder="1" applyAlignment="1"/>
    <xf numFmtId="165" fontId="73" fillId="0" borderId="8" xfId="1" applyNumberFormat="1" applyFont="1" applyFill="1" applyBorder="1" applyAlignment="1">
      <alignment horizontal="center"/>
    </xf>
    <xf numFmtId="165" fontId="73" fillId="4" borderId="8" xfId="1" applyNumberFormat="1" applyFont="1" applyFill="1" applyBorder="1"/>
    <xf numFmtId="165" fontId="73" fillId="4" borderId="28" xfId="1" applyNumberFormat="1" applyFont="1" applyFill="1" applyBorder="1"/>
    <xf numFmtId="165" fontId="73" fillId="0" borderId="51" xfId="1" applyNumberFormat="1" applyFont="1" applyBorder="1"/>
    <xf numFmtId="0" fontId="73" fillId="8" borderId="46" xfId="0" applyFont="1" applyFill="1" applyBorder="1"/>
    <xf numFmtId="165" fontId="73" fillId="9" borderId="46" xfId="1" applyNumberFormat="1" applyFont="1" applyFill="1" applyBorder="1"/>
    <xf numFmtId="3" fontId="71" fillId="0" borderId="0" xfId="0" applyNumberFormat="1" applyFont="1"/>
    <xf numFmtId="165" fontId="71" fillId="0" borderId="39" xfId="1" applyNumberFormat="1" applyFont="1" applyFill="1" applyBorder="1"/>
    <xf numFmtId="0" fontId="73" fillId="0" borderId="49" xfId="0" applyFont="1" applyBorder="1"/>
    <xf numFmtId="165" fontId="73" fillId="0" borderId="49" xfId="1" applyNumberFormat="1" applyFont="1" applyBorder="1"/>
    <xf numFmtId="3" fontId="73" fillId="0" borderId="49" xfId="0" applyNumberFormat="1" applyFont="1" applyBorder="1"/>
    <xf numFmtId="165" fontId="71" fillId="0" borderId="50" xfId="1" applyNumberFormat="1" applyFont="1" applyBorder="1"/>
    <xf numFmtId="0" fontId="15" fillId="0" borderId="0" xfId="0" applyFont="1" applyFill="1" applyBorder="1" applyAlignment="1">
      <alignment horizontal="center"/>
    </xf>
    <xf numFmtId="165" fontId="0" fillId="0" borderId="29" xfId="1" applyNumberFormat="1" applyFont="1" applyFill="1" applyBorder="1" applyAlignment="1">
      <alignment horizontal="right"/>
    </xf>
    <xf numFmtId="165" fontId="0" fillId="0" borderId="8" xfId="1" applyNumberFormat="1" applyFont="1" applyFill="1" applyBorder="1" applyAlignment="1">
      <alignment horizontal="right"/>
    </xf>
    <xf numFmtId="0" fontId="2" fillId="0" borderId="11" xfId="0" applyFont="1" applyBorder="1" applyAlignment="1">
      <alignment horizontal="center"/>
    </xf>
    <xf numFmtId="165" fontId="0" fillId="0" borderId="11" xfId="1" applyNumberFormat="1" applyFont="1" applyBorder="1" applyAlignment="1">
      <alignment horizontal="right"/>
    </xf>
    <xf numFmtId="165" fontId="6" fillId="4" borderId="8" xfId="1" applyNumberFormat="1" applyFont="1" applyFill="1" applyBorder="1"/>
    <xf numFmtId="165" fontId="6" fillId="4" borderId="29" xfId="1" applyNumberFormat="1" applyFont="1" applyFill="1" applyBorder="1"/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left"/>
    </xf>
    <xf numFmtId="0" fontId="36" fillId="0" borderId="8" xfId="0" applyFont="1" applyFill="1" applyBorder="1"/>
    <xf numFmtId="0" fontId="36" fillId="0" borderId="15" xfId="0" applyFont="1" applyFill="1" applyBorder="1"/>
    <xf numFmtId="0" fontId="36" fillId="0" borderId="34" xfId="0" applyFont="1" applyFill="1" applyBorder="1"/>
    <xf numFmtId="0" fontId="36" fillId="0" borderId="10" xfId="0" applyFont="1" applyFill="1" applyBorder="1"/>
    <xf numFmtId="0" fontId="36" fillId="0" borderId="11" xfId="0" applyFont="1" applyFill="1" applyBorder="1"/>
    <xf numFmtId="0" fontId="36" fillId="6" borderId="8" xfId="0" applyFont="1" applyFill="1" applyBorder="1"/>
    <xf numFmtId="165" fontId="36" fillId="0" borderId="34" xfId="1" applyNumberFormat="1" applyFont="1" applyFill="1" applyBorder="1"/>
    <xf numFmtId="165" fontId="36" fillId="0" borderId="36" xfId="1" applyNumberFormat="1" applyFont="1" applyFill="1" applyBorder="1"/>
    <xf numFmtId="165" fontId="36" fillId="0" borderId="8" xfId="1" applyNumberFormat="1" applyFont="1" applyFill="1" applyBorder="1"/>
    <xf numFmtId="165" fontId="36" fillId="0" borderId="29" xfId="1" applyNumberFormat="1" applyFont="1" applyFill="1" applyBorder="1"/>
    <xf numFmtId="165" fontId="36" fillId="6" borderId="8" xfId="1" applyNumberFormat="1" applyFont="1" applyFill="1" applyBorder="1"/>
    <xf numFmtId="165" fontId="36" fillId="6" borderId="29" xfId="1" applyNumberFormat="1" applyFont="1" applyFill="1" applyBorder="1"/>
    <xf numFmtId="165" fontId="36" fillId="0" borderId="11" xfId="1" applyNumberFormat="1" applyFont="1" applyFill="1" applyBorder="1"/>
    <xf numFmtId="165" fontId="36" fillId="0" borderId="35" xfId="1" applyNumberFormat="1" applyFont="1" applyFill="1" applyBorder="1"/>
    <xf numFmtId="165" fontId="22" fillId="7" borderId="49" xfId="1" applyNumberFormat="1" applyFont="1" applyFill="1" applyBorder="1"/>
    <xf numFmtId="165" fontId="22" fillId="7" borderId="50" xfId="1" applyNumberFormat="1" applyFont="1" applyFill="1" applyBorder="1"/>
    <xf numFmtId="165" fontId="46" fillId="5" borderId="29" xfId="1" applyNumberFormat="1" applyFont="1" applyFill="1" applyBorder="1"/>
    <xf numFmtId="165" fontId="0" fillId="5" borderId="36" xfId="1" applyNumberFormat="1" applyFont="1" applyFill="1" applyBorder="1"/>
    <xf numFmtId="165" fontId="0" fillId="5" borderId="29" xfId="1" applyNumberFormat="1" applyFont="1" applyFill="1" applyBorder="1"/>
    <xf numFmtId="0" fontId="21" fillId="7" borderId="48" xfId="0" applyFont="1" applyFill="1" applyBorder="1"/>
    <xf numFmtId="0" fontId="1" fillId="7" borderId="49" xfId="0" applyFont="1" applyFill="1" applyBorder="1"/>
    <xf numFmtId="0" fontId="21" fillId="0" borderId="15" xfId="0" applyFont="1" applyFill="1" applyBorder="1"/>
    <xf numFmtId="0" fontId="21" fillId="0" borderId="34" xfId="0" applyFont="1" applyFill="1" applyBorder="1"/>
    <xf numFmtId="0" fontId="21" fillId="0" borderId="9" xfId="0" applyFont="1" applyFill="1" applyBorder="1"/>
    <xf numFmtId="0" fontId="21" fillId="0" borderId="10" xfId="0" applyFont="1" applyFill="1" applyBorder="1"/>
    <xf numFmtId="0" fontId="21" fillId="0" borderId="11" xfId="0" applyFont="1" applyFill="1" applyBorder="1"/>
    <xf numFmtId="165" fontId="21" fillId="6" borderId="8" xfId="1" applyNumberFormat="1" applyFont="1" applyFill="1" applyBorder="1"/>
    <xf numFmtId="165" fontId="21" fillId="6" borderId="29" xfId="1" applyNumberFormat="1" applyFont="1" applyFill="1" applyBorder="1"/>
    <xf numFmtId="0" fontId="4" fillId="6" borderId="8" xfId="0" applyFont="1" applyFill="1" applyBorder="1"/>
    <xf numFmtId="0" fontId="15" fillId="0" borderId="9" xfId="0" applyFont="1" applyFill="1" applyBorder="1" applyAlignment="1">
      <alignment vertical="justify"/>
    </xf>
    <xf numFmtId="0" fontId="15" fillId="0" borderId="10" xfId="0" applyFont="1" applyFill="1" applyBorder="1" applyAlignment="1">
      <alignment vertical="justify"/>
    </xf>
    <xf numFmtId="0" fontId="15" fillId="7" borderId="45" xfId="0" applyFont="1" applyFill="1" applyBorder="1" applyAlignment="1">
      <alignment vertical="justify"/>
    </xf>
    <xf numFmtId="165" fontId="63" fillId="0" borderId="34" xfId="1" applyNumberFormat="1" applyFont="1" applyFill="1" applyBorder="1" applyAlignment="1">
      <alignment vertical="justify"/>
    </xf>
    <xf numFmtId="165" fontId="63" fillId="0" borderId="36" xfId="1" applyNumberFormat="1" applyFont="1" applyFill="1" applyBorder="1" applyAlignment="1">
      <alignment vertical="justify"/>
    </xf>
    <xf numFmtId="165" fontId="1" fillId="0" borderId="8" xfId="1" applyNumberFormat="1" applyFont="1" applyFill="1" applyBorder="1" applyAlignment="1">
      <alignment vertical="center"/>
    </xf>
    <xf numFmtId="165" fontId="1" fillId="0" borderId="29" xfId="1" applyNumberFormat="1" applyFont="1" applyFill="1" applyBorder="1" applyAlignment="1">
      <alignment vertical="center"/>
    </xf>
    <xf numFmtId="165" fontId="1" fillId="0" borderId="11" xfId="1" applyNumberFormat="1" applyFont="1" applyFill="1" applyBorder="1" applyAlignment="1">
      <alignment vertical="center"/>
    </xf>
    <xf numFmtId="165" fontId="1" fillId="0" borderId="35" xfId="1" applyNumberFormat="1" applyFont="1" applyFill="1" applyBorder="1" applyAlignment="1">
      <alignment vertical="center"/>
    </xf>
    <xf numFmtId="165" fontId="62" fillId="7" borderId="46" xfId="1" applyNumberFormat="1" applyFont="1" applyFill="1" applyBorder="1" applyAlignment="1">
      <alignment vertical="center"/>
    </xf>
    <xf numFmtId="0" fontId="39" fillId="0" borderId="28" xfId="0" applyFont="1" applyFill="1" applyBorder="1"/>
    <xf numFmtId="0" fontId="4" fillId="7" borderId="45" xfId="0" applyFont="1" applyFill="1" applyBorder="1"/>
    <xf numFmtId="0" fontId="45" fillId="7" borderId="46" xfId="0" applyFont="1" applyFill="1" applyBorder="1" applyAlignment="1">
      <alignment wrapText="1"/>
    </xf>
    <xf numFmtId="0" fontId="15" fillId="5" borderId="38" xfId="0" applyFont="1" applyFill="1" applyBorder="1" applyAlignment="1">
      <alignment horizontal="center"/>
    </xf>
    <xf numFmtId="49" fontId="15" fillId="5" borderId="38" xfId="0" applyNumberFormat="1" applyFont="1" applyFill="1" applyBorder="1" applyAlignment="1">
      <alignment horizontal="center" wrapText="1"/>
    </xf>
    <xf numFmtId="3" fontId="15" fillId="5" borderId="38" xfId="0" applyNumberFormat="1" applyFont="1" applyFill="1" applyBorder="1" applyAlignment="1">
      <alignment horizontal="center" wrapText="1"/>
    </xf>
    <xf numFmtId="3" fontId="15" fillId="5" borderId="39" xfId="0" applyNumberFormat="1" applyFont="1" applyFill="1" applyBorder="1" applyAlignment="1">
      <alignment horizontal="center"/>
    </xf>
    <xf numFmtId="165" fontId="39" fillId="5" borderId="34" xfId="1" applyNumberFormat="1" applyFont="1" applyFill="1" applyBorder="1"/>
    <xf numFmtId="165" fontId="39" fillId="5" borderId="8" xfId="1" applyNumberFormat="1" applyFont="1" applyFill="1" applyBorder="1"/>
    <xf numFmtId="165" fontId="39" fillId="0" borderId="8" xfId="1" applyNumberFormat="1" applyFont="1" applyFill="1" applyBorder="1"/>
    <xf numFmtId="165" fontId="39" fillId="0" borderId="28" xfId="1" applyNumberFormat="1" applyFont="1" applyFill="1" applyBorder="1"/>
    <xf numFmtId="165" fontId="39" fillId="7" borderId="46" xfId="1" applyNumberFormat="1" applyFont="1" applyFill="1" applyBorder="1"/>
    <xf numFmtId="165" fontId="39" fillId="7" borderId="47" xfId="1" applyNumberFormat="1" applyFont="1" applyFill="1" applyBorder="1"/>
    <xf numFmtId="165" fontId="54" fillId="0" borderId="0" xfId="1" applyNumberFormat="1" applyFont="1"/>
    <xf numFmtId="165" fontId="54" fillId="0" borderId="8" xfId="1" applyNumberFormat="1" applyFont="1" applyBorder="1"/>
    <xf numFmtId="165" fontId="2" fillId="0" borderId="0" xfId="1" applyNumberFormat="1" applyFont="1"/>
    <xf numFmtId="0" fontId="54" fillId="0" borderId="15" xfId="0" applyFont="1" applyBorder="1"/>
    <xf numFmtId="0" fontId="54" fillId="0" borderId="34" xfId="0" applyFont="1" applyBorder="1"/>
    <xf numFmtId="165" fontId="54" fillId="0" borderId="34" xfId="1" applyNumberFormat="1" applyFont="1" applyBorder="1"/>
    <xf numFmtId="165" fontId="54" fillId="0" borderId="36" xfId="1" applyNumberFormat="1" applyFont="1" applyBorder="1"/>
    <xf numFmtId="0" fontId="54" fillId="0" borderId="9" xfId="0" applyFont="1" applyBorder="1"/>
    <xf numFmtId="165" fontId="54" fillId="0" borderId="29" xfId="1" applyNumberFormat="1" applyFont="1" applyBorder="1"/>
    <xf numFmtId="0" fontId="54" fillId="0" borderId="10" xfId="0" applyFont="1" applyBorder="1"/>
    <xf numFmtId="0" fontId="54" fillId="0" borderId="11" xfId="0" applyFont="1" applyBorder="1"/>
    <xf numFmtId="165" fontId="54" fillId="0" borderId="11" xfId="1" applyNumberFormat="1" applyFont="1" applyBorder="1"/>
    <xf numFmtId="165" fontId="54" fillId="0" borderId="35" xfId="1" applyNumberFormat="1" applyFont="1" applyBorder="1"/>
    <xf numFmtId="0" fontId="54" fillId="5" borderId="45" xfId="0" applyFont="1" applyFill="1" applyBorder="1"/>
    <xf numFmtId="0" fontId="54" fillId="5" borderId="46" xfId="0" applyFont="1" applyFill="1" applyBorder="1"/>
    <xf numFmtId="165" fontId="54" fillId="5" borderId="46" xfId="1" applyNumberFormat="1" applyFont="1" applyFill="1" applyBorder="1"/>
    <xf numFmtId="165" fontId="54" fillId="5" borderId="47" xfId="1" applyNumberFormat="1" applyFont="1" applyFill="1" applyBorder="1"/>
    <xf numFmtId="0" fontId="54" fillId="7" borderId="45" xfId="0" applyFont="1" applyFill="1" applyBorder="1"/>
    <xf numFmtId="0" fontId="54" fillId="7" borderId="46" xfId="0" applyFont="1" applyFill="1" applyBorder="1"/>
    <xf numFmtId="165" fontId="54" fillId="7" borderId="46" xfId="1" applyNumberFormat="1" applyFont="1" applyFill="1" applyBorder="1"/>
    <xf numFmtId="165" fontId="54" fillId="7" borderId="47" xfId="1" applyNumberFormat="1" applyFont="1" applyFill="1" applyBorder="1"/>
    <xf numFmtId="165" fontId="59" fillId="5" borderId="46" xfId="1" applyNumberFormat="1" applyFont="1" applyFill="1" applyBorder="1"/>
    <xf numFmtId="165" fontId="59" fillId="5" borderId="47" xfId="1" applyNumberFormat="1" applyFont="1" applyFill="1" applyBorder="1"/>
    <xf numFmtId="0" fontId="40" fillId="0" borderId="21" xfId="0" applyFont="1" applyBorder="1"/>
    <xf numFmtId="3" fontId="40" fillId="0" borderId="21" xfId="1" applyNumberFormat="1" applyFont="1" applyBorder="1"/>
    <xf numFmtId="0" fontId="40" fillId="5" borderId="11" xfId="0" applyFont="1" applyFill="1" applyBorder="1" applyAlignment="1">
      <alignment horizontal="center"/>
    </xf>
    <xf numFmtId="0" fontId="40" fillId="5" borderId="35" xfId="0" applyFont="1" applyFill="1" applyBorder="1" applyAlignment="1">
      <alignment horizontal="center"/>
    </xf>
    <xf numFmtId="0" fontId="80" fillId="0" borderId="0" xfId="0" applyFont="1"/>
    <xf numFmtId="0" fontId="70" fillId="0" borderId="8" xfId="0" applyFont="1" applyBorder="1"/>
    <xf numFmtId="165" fontId="70" fillId="0" borderId="8" xfId="1" applyNumberFormat="1" applyFont="1" applyFill="1" applyBorder="1" applyAlignment="1">
      <alignment vertical="center" wrapText="1"/>
    </xf>
    <xf numFmtId="0" fontId="69" fillId="0" borderId="8" xfId="0" applyFont="1" applyBorder="1"/>
    <xf numFmtId="0" fontId="69" fillId="0" borderId="8" xfId="0" applyFont="1" applyBorder="1" applyAlignment="1">
      <alignment horizontal="left" vertical="top" wrapText="1"/>
    </xf>
    <xf numFmtId="0" fontId="70" fillId="0" borderId="8" xfId="0" applyFont="1" applyBorder="1" applyAlignment="1">
      <alignment horizontal="left" vertical="top" wrapText="1"/>
    </xf>
    <xf numFmtId="0" fontId="70" fillId="0" borderId="8" xfId="0" applyFont="1" applyFill="1" applyBorder="1"/>
    <xf numFmtId="165" fontId="81" fillId="0" borderId="8" xfId="1" applyNumberFormat="1" applyFont="1" applyBorder="1" applyAlignment="1">
      <alignment horizontal="center"/>
    </xf>
    <xf numFmtId="165" fontId="69" fillId="0" borderId="8" xfId="1" applyNumberFormat="1" applyFont="1" applyBorder="1"/>
    <xf numFmtId="165" fontId="83" fillId="0" borderId="8" xfId="1" applyNumberFormat="1" applyFont="1" applyBorder="1"/>
    <xf numFmtId="165" fontId="79" fillId="0" borderId="0" xfId="1" applyNumberFormat="1" applyFont="1" applyAlignment="1"/>
    <xf numFmtId="0" fontId="0" fillId="0" borderId="0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6" xfId="0" applyFont="1" applyBorder="1" applyAlignment="1">
      <alignment horizontal="center" wrapText="1"/>
    </xf>
    <xf numFmtId="0" fontId="16" fillId="0" borderId="53" xfId="0" applyFont="1" applyBorder="1" applyAlignment="1">
      <alignment horizontal="center" wrapText="1"/>
    </xf>
    <xf numFmtId="165" fontId="2" fillId="0" borderId="6" xfId="1" applyNumberFormat="1" applyFont="1" applyBorder="1" applyAlignment="1">
      <alignment horizontal="center" wrapText="1"/>
    </xf>
    <xf numFmtId="165" fontId="7" fillId="0" borderId="53" xfId="1" applyNumberFormat="1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165" fontId="49" fillId="7" borderId="8" xfId="1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 wrapText="1"/>
    </xf>
    <xf numFmtId="3" fontId="2" fillId="0" borderId="53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3" xfId="0" applyBorder="1" applyAlignment="1">
      <alignment horizontal="center"/>
    </xf>
    <xf numFmtId="0" fontId="2" fillId="0" borderId="53" xfId="0" applyFont="1" applyBorder="1" applyAlignment="1">
      <alignment horizontal="center"/>
    </xf>
    <xf numFmtId="3" fontId="1" fillId="0" borderId="6" xfId="0" applyNumberFormat="1" applyFont="1" applyBorder="1" applyAlignment="1">
      <alignment horizontal="center" wrapText="1"/>
    </xf>
    <xf numFmtId="3" fontId="10" fillId="0" borderId="53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2" fillId="5" borderId="34" xfId="0" applyFont="1" applyFill="1" applyBorder="1" applyAlignment="1">
      <alignment horizontal="center" vertical="justify"/>
    </xf>
    <xf numFmtId="0" fontId="22" fillId="5" borderId="28" xfId="0" applyFont="1" applyFill="1" applyBorder="1" applyAlignment="1">
      <alignment horizontal="center" vertical="justify"/>
    </xf>
    <xf numFmtId="0" fontId="22" fillId="5" borderId="36" xfId="0" applyFont="1" applyFill="1" applyBorder="1" applyAlignment="1">
      <alignment horizontal="center" vertical="justify"/>
    </xf>
    <xf numFmtId="0" fontId="22" fillId="5" borderId="51" xfId="0" applyFont="1" applyFill="1" applyBorder="1" applyAlignment="1">
      <alignment horizontal="center" vertical="justify"/>
    </xf>
    <xf numFmtId="0" fontId="15" fillId="7" borderId="3" xfId="0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15" fillId="7" borderId="55" xfId="0" applyFont="1" applyFill="1" applyBorder="1" applyAlignment="1">
      <alignment horizontal="center"/>
    </xf>
    <xf numFmtId="0" fontId="15" fillId="5" borderId="8" xfId="0" applyFont="1" applyFill="1" applyBorder="1" applyAlignment="1">
      <alignment horizontal="center" vertical="justify"/>
    </xf>
    <xf numFmtId="0" fontId="15" fillId="5" borderId="28" xfId="0" applyFont="1" applyFill="1" applyBorder="1" applyAlignment="1">
      <alignment horizontal="center" vertical="justify"/>
    </xf>
    <xf numFmtId="0" fontId="37" fillId="7" borderId="48" xfId="0" applyFont="1" applyFill="1" applyBorder="1" applyAlignment="1">
      <alignment horizontal="center"/>
    </xf>
    <xf numFmtId="0" fontId="37" fillId="7" borderId="49" xfId="0" applyFont="1" applyFill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0" fontId="22" fillId="5" borderId="15" xfId="0" applyFont="1" applyFill="1" applyBorder="1" applyAlignment="1">
      <alignment horizontal="center" vertical="justify"/>
    </xf>
    <xf numFmtId="0" fontId="22" fillId="5" borderId="30" xfId="0" applyFont="1" applyFill="1" applyBorder="1" applyAlignment="1">
      <alignment horizontal="center" vertical="justify"/>
    </xf>
    <xf numFmtId="165" fontId="4" fillId="0" borderId="0" xfId="1" applyNumberFormat="1" applyFont="1" applyFill="1" applyBorder="1" applyAlignment="1">
      <alignment horizontal="center"/>
    </xf>
    <xf numFmtId="165" fontId="4" fillId="0" borderId="2" xfId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5" fillId="9" borderId="45" xfId="0" applyFont="1" applyFill="1" applyBorder="1" applyAlignment="1">
      <alignment horizontal="center"/>
    </xf>
    <xf numFmtId="0" fontId="75" fillId="9" borderId="46" xfId="0" applyFont="1" applyFill="1" applyBorder="1" applyAlignment="1">
      <alignment horizontal="center"/>
    </xf>
    <xf numFmtId="165" fontId="73" fillId="6" borderId="38" xfId="1" applyNumberFormat="1" applyFont="1" applyFill="1" applyBorder="1" applyAlignment="1">
      <alignment horizontal="center" vertical="justify"/>
    </xf>
    <xf numFmtId="165" fontId="73" fillId="6" borderId="49" xfId="1" applyNumberFormat="1" applyFont="1" applyFill="1" applyBorder="1" applyAlignment="1">
      <alignment horizontal="center" vertical="justify"/>
    </xf>
    <xf numFmtId="3" fontId="73" fillId="6" borderId="38" xfId="0" applyNumberFormat="1" applyFont="1" applyFill="1" applyBorder="1" applyAlignment="1">
      <alignment horizontal="center" vertical="justify"/>
    </xf>
    <xf numFmtId="3" fontId="73" fillId="6" borderId="49" xfId="0" applyNumberFormat="1" applyFont="1" applyFill="1" applyBorder="1" applyAlignment="1">
      <alignment horizontal="center" vertical="justify"/>
    </xf>
    <xf numFmtId="165" fontId="73" fillId="6" borderId="62" xfId="1" applyNumberFormat="1" applyFont="1" applyFill="1" applyBorder="1" applyAlignment="1">
      <alignment horizontal="center" vertical="justify"/>
    </xf>
    <xf numFmtId="165" fontId="73" fillId="6" borderId="61" xfId="1" applyNumberFormat="1" applyFont="1" applyFill="1" applyBorder="1" applyAlignment="1">
      <alignment horizontal="center" vertical="justify"/>
    </xf>
    <xf numFmtId="165" fontId="73" fillId="6" borderId="63" xfId="1" applyNumberFormat="1" applyFont="1" applyFill="1" applyBorder="1" applyAlignment="1">
      <alignment horizontal="center" vertical="justify"/>
    </xf>
    <xf numFmtId="0" fontId="73" fillId="6" borderId="38" xfId="0" applyFont="1" applyFill="1" applyBorder="1" applyAlignment="1">
      <alignment horizontal="center" vertical="justify"/>
    </xf>
    <xf numFmtId="0" fontId="73" fillId="6" borderId="49" xfId="0" applyFont="1" applyFill="1" applyBorder="1" applyAlignment="1">
      <alignment horizontal="center" vertical="justify"/>
    </xf>
    <xf numFmtId="165" fontId="73" fillId="6" borderId="6" xfId="1" applyNumberFormat="1" applyFont="1" applyFill="1" applyBorder="1" applyAlignment="1">
      <alignment horizontal="center" wrapText="1" shrinkToFit="1"/>
    </xf>
    <xf numFmtId="165" fontId="73" fillId="6" borderId="53" xfId="1" applyNumberFormat="1" applyFont="1" applyFill="1" applyBorder="1" applyAlignment="1">
      <alignment horizontal="center" wrapText="1" shrinkToFit="1"/>
    </xf>
    <xf numFmtId="165" fontId="73" fillId="6" borderId="39" xfId="1" applyNumberFormat="1" applyFont="1" applyFill="1" applyBorder="1" applyAlignment="1">
      <alignment horizontal="center" vertical="justify"/>
    </xf>
    <xf numFmtId="165" fontId="73" fillId="6" borderId="50" xfId="1" applyNumberFormat="1" applyFont="1" applyFill="1" applyBorder="1" applyAlignment="1">
      <alignment horizontal="center" vertical="justify"/>
    </xf>
    <xf numFmtId="0" fontId="53" fillId="0" borderId="0" xfId="0" applyFont="1" applyAlignment="1">
      <alignment horizontal="left"/>
    </xf>
    <xf numFmtId="0" fontId="61" fillId="0" borderId="0" xfId="0" applyFont="1" applyAlignment="1">
      <alignment horizontal="center"/>
    </xf>
    <xf numFmtId="0" fontId="40" fillId="5" borderId="65" xfId="0" applyFont="1" applyFill="1" applyBorder="1" applyAlignment="1">
      <alignment horizontal="center"/>
    </xf>
    <xf numFmtId="0" fontId="40" fillId="5" borderId="61" xfId="0" applyFont="1" applyFill="1" applyBorder="1" applyAlignment="1">
      <alignment horizontal="center"/>
    </xf>
    <xf numFmtId="0" fontId="40" fillId="5" borderId="64" xfId="0" applyFont="1" applyFill="1" applyBorder="1" applyAlignment="1">
      <alignment horizontal="center"/>
    </xf>
    <xf numFmtId="0" fontId="40" fillId="5" borderId="30" xfId="0" applyFont="1" applyFill="1" applyBorder="1" applyAlignment="1">
      <alignment horizontal="center" vertical="center"/>
    </xf>
    <xf numFmtId="0" fontId="40" fillId="5" borderId="48" xfId="0" applyFont="1" applyFill="1" applyBorder="1" applyAlignment="1">
      <alignment horizontal="center" vertical="center"/>
    </xf>
    <xf numFmtId="0" fontId="40" fillId="5" borderId="28" xfId="0" applyFont="1" applyFill="1" applyBorder="1" applyAlignment="1">
      <alignment horizontal="center" vertical="center"/>
    </xf>
    <xf numFmtId="0" fontId="40" fillId="5" borderId="49" xfId="0" applyFont="1" applyFill="1" applyBorder="1" applyAlignment="1">
      <alignment horizontal="center" vertical="center"/>
    </xf>
    <xf numFmtId="0" fontId="40" fillId="5" borderId="28" xfId="0" applyFont="1" applyFill="1" applyBorder="1" applyAlignment="1">
      <alignment horizontal="center" vertical="center" wrapText="1"/>
    </xf>
    <xf numFmtId="0" fontId="40" fillId="5" borderId="49" xfId="0" applyFont="1" applyFill="1" applyBorder="1" applyAlignment="1">
      <alignment horizontal="center" vertical="center" wrapText="1"/>
    </xf>
    <xf numFmtId="0" fontId="40" fillId="5" borderId="54" xfId="0" applyFont="1" applyFill="1" applyBorder="1" applyAlignment="1">
      <alignment horizontal="center" vertical="center"/>
    </xf>
    <xf numFmtId="0" fontId="40" fillId="5" borderId="27" xfId="0" applyFont="1" applyFill="1" applyBorder="1" applyAlignment="1">
      <alignment horizontal="center" vertical="center"/>
    </xf>
    <xf numFmtId="0" fontId="82" fillId="0" borderId="8" xfId="0" applyFont="1" applyBorder="1" applyAlignment="1">
      <alignment horizontal="left" vertical="top" wrapText="1" indent="2"/>
    </xf>
    <xf numFmtId="0" fontId="79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43" fillId="0" borderId="28" xfId="0" applyFont="1" applyFill="1" applyBorder="1" applyAlignment="1">
      <alignment horizontal="center" vertical="center"/>
    </xf>
    <xf numFmtId="0" fontId="43" fillId="0" borderId="21" xfId="0" applyFont="1" applyFill="1" applyBorder="1" applyAlignment="1">
      <alignment horizontal="center" vertical="center"/>
    </xf>
    <xf numFmtId="0" fontId="43" fillId="0" borderId="28" xfId="0" applyFont="1" applyFill="1" applyBorder="1" applyAlignment="1">
      <alignment horizontal="center" vertical="center" wrapText="1"/>
    </xf>
    <xf numFmtId="0" fontId="43" fillId="0" borderId="21" xfId="0" applyFont="1" applyFill="1" applyBorder="1" applyAlignment="1">
      <alignment horizontal="center" vertical="center" wrapText="1"/>
    </xf>
    <xf numFmtId="0" fontId="43" fillId="0" borderId="54" xfId="0" applyFont="1" applyFill="1" applyBorder="1" applyAlignment="1">
      <alignment horizontal="center" vertical="center"/>
    </xf>
    <xf numFmtId="0" fontId="43" fillId="0" borderId="23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4" fillId="0" borderId="21" xfId="0" applyFont="1" applyBorder="1"/>
    <xf numFmtId="0" fontId="4" fillId="0" borderId="21" xfId="0" applyFont="1" applyBorder="1" applyAlignment="1">
      <alignment horizontal="center"/>
    </xf>
    <xf numFmtId="0" fontId="4" fillId="4" borderId="44" xfId="0" applyFont="1" applyFill="1" applyBorder="1" applyAlignment="1">
      <alignment horizontal="center"/>
    </xf>
    <xf numFmtId="0" fontId="4" fillId="4" borderId="66" xfId="0" applyFont="1" applyFill="1" applyBorder="1" applyAlignment="1">
      <alignment horizontal="center"/>
    </xf>
    <xf numFmtId="0" fontId="4" fillId="4" borderId="52" xfId="0" applyFont="1" applyFill="1" applyBorder="1"/>
    <xf numFmtId="0" fontId="4" fillId="5" borderId="32" xfId="0" applyFont="1" applyFill="1" applyBorder="1" applyAlignment="1">
      <alignment horizontal="center"/>
    </xf>
    <xf numFmtId="0" fontId="4" fillId="5" borderId="52" xfId="0" applyFont="1" applyFill="1" applyBorder="1" applyAlignment="1">
      <alignment horizontal="center"/>
    </xf>
    <xf numFmtId="165" fontId="4" fillId="4" borderId="52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66"/>
      <color rgb="FF00FFCC"/>
      <color rgb="FFFFFF99"/>
      <color rgb="FFFF9933"/>
      <color rgb="FF934BC9"/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382</xdr:row>
      <xdr:rowOff>133350</xdr:rowOff>
    </xdr:from>
    <xdr:to>
      <xdr:col>11</xdr:col>
      <xdr:colOff>581025</xdr:colOff>
      <xdr:row>382</xdr:row>
      <xdr:rowOff>142875</xdr:rowOff>
    </xdr:to>
    <xdr:sp macro="" textlink="">
      <xdr:nvSpPr>
        <xdr:cNvPr id="3278" name="Line 11"/>
        <xdr:cNvSpPr>
          <a:spLocks noChangeShapeType="1"/>
        </xdr:cNvSpPr>
      </xdr:nvSpPr>
      <xdr:spPr bwMode="auto">
        <a:xfrm flipH="1">
          <a:off x="7915275" y="37471350"/>
          <a:ext cx="190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64"/>
  <sheetViews>
    <sheetView workbookViewId="0">
      <selection activeCell="M60" sqref="A1:M60"/>
    </sheetView>
  </sheetViews>
  <sheetFormatPr defaultRowHeight="12.75"/>
  <cols>
    <col min="1" max="1" width="4" customWidth="1"/>
    <col min="2" max="2" width="3.28515625" customWidth="1"/>
    <col min="4" max="4" width="7.28515625" customWidth="1"/>
    <col min="5" max="5" width="10.140625" bestFit="1" customWidth="1"/>
    <col min="7" max="7" width="4.140625" customWidth="1"/>
    <col min="8" max="8" width="4" customWidth="1"/>
    <col min="12" max="12" width="11.28515625" customWidth="1"/>
    <col min="13" max="13" width="5" customWidth="1"/>
    <col min="14" max="14" width="3.5703125" customWidth="1"/>
  </cols>
  <sheetData>
    <row r="1" spans="2:13" ht="13.5" thickBot="1"/>
    <row r="2" spans="2:13">
      <c r="B2" s="258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60"/>
    </row>
    <row r="3" spans="2:13">
      <c r="B3" s="261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3"/>
    </row>
    <row r="4" spans="2:13">
      <c r="B4" s="261"/>
      <c r="C4" s="262"/>
      <c r="D4" s="262"/>
      <c r="E4" s="262"/>
      <c r="F4" s="262" t="s">
        <v>726</v>
      </c>
      <c r="G4" s="262"/>
      <c r="H4" s="725"/>
      <c r="I4" s="725"/>
      <c r="J4" s="725"/>
      <c r="K4" s="264"/>
      <c r="L4" s="265"/>
      <c r="M4" s="263"/>
    </row>
    <row r="5" spans="2:13">
      <c r="B5" s="261"/>
      <c r="C5" s="262"/>
      <c r="D5" s="262"/>
      <c r="E5" s="262"/>
      <c r="F5" s="262"/>
      <c r="G5" s="262"/>
      <c r="H5" s="725"/>
      <c r="I5" s="725"/>
      <c r="J5" s="725"/>
      <c r="K5" s="264"/>
      <c r="L5" s="264"/>
      <c r="M5" s="263"/>
    </row>
    <row r="6" spans="2:13">
      <c r="B6" s="261"/>
      <c r="C6" s="262"/>
      <c r="D6" s="262"/>
      <c r="E6" s="262"/>
      <c r="F6" s="262"/>
      <c r="G6" s="725"/>
      <c r="H6" s="725"/>
      <c r="I6" s="725"/>
      <c r="J6" s="725"/>
      <c r="K6" s="264"/>
      <c r="L6" s="264"/>
      <c r="M6" s="263"/>
    </row>
    <row r="7" spans="2:13">
      <c r="B7" s="261"/>
      <c r="C7" s="262"/>
      <c r="D7" s="262"/>
      <c r="E7" s="262"/>
      <c r="F7" s="262"/>
      <c r="G7" s="262"/>
      <c r="H7" s="262"/>
      <c r="I7" s="725"/>
      <c r="J7" s="725"/>
      <c r="K7" s="264"/>
      <c r="L7" s="264"/>
      <c r="M7" s="263"/>
    </row>
    <row r="8" spans="2:13" ht="37.5">
      <c r="B8" s="261"/>
      <c r="C8" s="262"/>
      <c r="D8" s="266" t="s">
        <v>249</v>
      </c>
      <c r="E8" s="266"/>
      <c r="F8" s="266"/>
      <c r="G8" s="266"/>
      <c r="H8" s="267"/>
      <c r="I8" s="267"/>
      <c r="J8" s="268"/>
      <c r="K8" s="268"/>
      <c r="L8" s="268"/>
      <c r="M8" s="263"/>
    </row>
    <row r="9" spans="2:13">
      <c r="B9" s="261"/>
      <c r="C9" s="262"/>
      <c r="D9" s="262"/>
      <c r="E9" s="262"/>
      <c r="F9" s="262"/>
      <c r="G9" s="262"/>
      <c r="H9" s="725"/>
      <c r="I9" s="725"/>
      <c r="J9" s="262"/>
      <c r="K9" s="262"/>
      <c r="L9" s="262"/>
      <c r="M9" s="263"/>
    </row>
    <row r="10" spans="2:13">
      <c r="B10" s="261"/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3"/>
    </row>
    <row r="11" spans="2:13">
      <c r="B11" s="261"/>
      <c r="C11" s="262"/>
      <c r="D11" s="262"/>
      <c r="E11" s="262"/>
      <c r="F11" s="262"/>
      <c r="G11" s="725"/>
      <c r="H11" s="725"/>
      <c r="I11" s="725"/>
      <c r="J11" s="725"/>
      <c r="K11" s="725"/>
      <c r="L11" s="725"/>
      <c r="M11" s="728"/>
    </row>
    <row r="12" spans="2:13">
      <c r="B12" s="261"/>
      <c r="C12" s="262"/>
      <c r="D12" s="262"/>
      <c r="E12" s="262"/>
      <c r="F12" s="262"/>
      <c r="G12" s="725"/>
      <c r="H12" s="725"/>
      <c r="I12" s="725"/>
      <c r="J12" s="725"/>
      <c r="K12" s="264"/>
      <c r="L12" s="264"/>
      <c r="M12" s="263"/>
    </row>
    <row r="13" spans="2:13">
      <c r="B13" s="261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3"/>
    </row>
    <row r="14" spans="2:13">
      <c r="B14" s="261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3"/>
    </row>
    <row r="15" spans="2:13">
      <c r="B15" s="261"/>
      <c r="C15" s="265" t="s">
        <v>250</v>
      </c>
      <c r="D15" s="265"/>
      <c r="E15" s="265"/>
      <c r="F15" s="265"/>
      <c r="G15" s="265"/>
      <c r="H15" s="265"/>
      <c r="I15" s="265"/>
      <c r="J15" s="265"/>
      <c r="K15" s="265"/>
      <c r="L15" s="265"/>
      <c r="M15" s="263"/>
    </row>
    <row r="16" spans="2:13">
      <c r="B16" s="726" t="s">
        <v>251</v>
      </c>
      <c r="C16" s="725"/>
      <c r="D16" s="725"/>
      <c r="E16" s="725"/>
      <c r="F16" s="725"/>
      <c r="G16" s="725"/>
      <c r="H16" s="725"/>
      <c r="I16" s="725"/>
      <c r="J16" s="725"/>
      <c r="K16" s="725"/>
      <c r="L16" s="725"/>
      <c r="M16" s="263"/>
    </row>
    <row r="17" spans="2:13">
      <c r="B17" s="261"/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3"/>
    </row>
    <row r="18" spans="2:13">
      <c r="B18" s="261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3"/>
    </row>
    <row r="19" spans="2:13">
      <c r="B19" s="261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3"/>
    </row>
    <row r="20" spans="2:13" ht="18">
      <c r="B20" s="261"/>
      <c r="C20" s="262"/>
      <c r="D20" s="727"/>
      <c r="E20" s="727"/>
      <c r="F20" s="727"/>
      <c r="G20" s="727"/>
      <c r="H20" s="727"/>
      <c r="I20" s="727"/>
      <c r="J20" s="727"/>
      <c r="K20" s="269"/>
      <c r="L20" s="269"/>
      <c r="M20" s="263"/>
    </row>
    <row r="21" spans="2:13">
      <c r="B21" s="261"/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3"/>
    </row>
    <row r="22" spans="2:13">
      <c r="B22" s="261"/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3"/>
    </row>
    <row r="23" spans="2:13" ht="18">
      <c r="B23" s="261"/>
      <c r="C23" s="262"/>
      <c r="D23" s="727"/>
      <c r="E23" s="727"/>
      <c r="F23" s="727"/>
      <c r="G23" s="727"/>
      <c r="H23" s="727"/>
      <c r="I23" s="727"/>
      <c r="J23" s="727"/>
      <c r="K23" s="727"/>
      <c r="L23" s="727"/>
      <c r="M23" s="729"/>
    </row>
    <row r="24" spans="2:13">
      <c r="B24" s="270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63"/>
    </row>
    <row r="25" spans="2:13">
      <c r="B25" s="270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63"/>
    </row>
    <row r="26" spans="2:13">
      <c r="B26" s="261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3"/>
    </row>
    <row r="27" spans="2:13">
      <c r="B27" s="261"/>
      <c r="C27" s="262"/>
      <c r="D27" s="262"/>
      <c r="E27" s="262"/>
      <c r="F27" s="262"/>
      <c r="G27" s="262"/>
      <c r="H27" s="262"/>
      <c r="I27" s="262"/>
      <c r="J27" s="262"/>
      <c r="K27" s="262"/>
      <c r="L27" s="262"/>
      <c r="M27" s="263"/>
    </row>
    <row r="28" spans="2:13">
      <c r="B28" s="261"/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3"/>
    </row>
    <row r="29" spans="2:13">
      <c r="B29" s="261"/>
      <c r="C29" s="262"/>
      <c r="D29" s="262"/>
      <c r="E29" s="262" t="s">
        <v>273</v>
      </c>
      <c r="F29" s="262">
        <v>2011</v>
      </c>
      <c r="G29" s="262"/>
      <c r="H29" s="262"/>
      <c r="I29" s="262"/>
      <c r="J29" s="262"/>
      <c r="K29" s="262"/>
      <c r="L29" s="262"/>
      <c r="M29" s="263"/>
    </row>
    <row r="30" spans="2:13">
      <c r="B30" s="261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3"/>
    </row>
    <row r="31" spans="2:13">
      <c r="B31" s="261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3"/>
    </row>
    <row r="32" spans="2:13">
      <c r="B32" s="261"/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3"/>
    </row>
    <row r="33" spans="2:13">
      <c r="B33" s="261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3"/>
    </row>
    <row r="34" spans="2:13">
      <c r="B34" s="261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3"/>
    </row>
    <row r="35" spans="2:13">
      <c r="B35" s="261"/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3"/>
    </row>
    <row r="36" spans="2:13">
      <c r="B36" s="261"/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3"/>
    </row>
    <row r="37" spans="2:13">
      <c r="B37" s="261"/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3"/>
    </row>
    <row r="38" spans="2:13" ht="13.5" thickBot="1">
      <c r="B38" s="261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3"/>
    </row>
    <row r="39" spans="2:13">
      <c r="B39" s="261"/>
      <c r="C39" s="277"/>
      <c r="D39" s="278"/>
      <c r="E39" s="278"/>
      <c r="F39" s="278"/>
      <c r="G39" s="279"/>
      <c r="H39" s="262"/>
      <c r="I39" s="277"/>
      <c r="J39" s="278"/>
      <c r="K39" s="278"/>
      <c r="L39" s="279"/>
      <c r="M39" s="263"/>
    </row>
    <row r="40" spans="2:13">
      <c r="B40" s="261"/>
      <c r="C40" s="280" t="s">
        <v>252</v>
      </c>
      <c r="D40" s="85"/>
      <c r="E40" s="85"/>
      <c r="F40" s="85"/>
      <c r="G40" s="281"/>
      <c r="H40" s="262"/>
      <c r="I40" s="722" t="s">
        <v>253</v>
      </c>
      <c r="J40" s="723"/>
      <c r="K40" s="723"/>
      <c r="L40" s="724"/>
      <c r="M40" s="263"/>
    </row>
    <row r="41" spans="2:13" ht="13.5" thickBot="1">
      <c r="B41" s="261"/>
      <c r="C41" s="282"/>
      <c r="D41" s="3"/>
      <c r="E41" s="3"/>
      <c r="F41" s="3"/>
      <c r="G41" s="283"/>
      <c r="H41" s="262"/>
      <c r="I41" s="282"/>
      <c r="J41" s="3"/>
      <c r="K41" s="3"/>
      <c r="L41" s="283"/>
      <c r="M41" s="263"/>
    </row>
    <row r="42" spans="2:13" ht="13.5" thickBot="1">
      <c r="B42" s="261"/>
      <c r="C42" s="282" t="s">
        <v>254</v>
      </c>
      <c r="D42" s="85" t="s">
        <v>726</v>
      </c>
      <c r="E42" s="85"/>
      <c r="F42" s="85"/>
      <c r="G42" s="281"/>
      <c r="H42" s="262"/>
      <c r="I42" s="282"/>
      <c r="J42" s="3"/>
      <c r="K42" s="288" t="s">
        <v>255</v>
      </c>
      <c r="L42" s="283" t="s">
        <v>256</v>
      </c>
      <c r="M42" s="263"/>
    </row>
    <row r="43" spans="2:13" ht="13.5" thickBot="1">
      <c r="B43" s="261"/>
      <c r="C43" s="282"/>
      <c r="D43" s="3"/>
      <c r="E43" s="3"/>
      <c r="F43" s="3"/>
      <c r="G43" s="283"/>
      <c r="H43" s="262"/>
      <c r="I43" s="722" t="s">
        <v>257</v>
      </c>
      <c r="J43" s="723"/>
      <c r="K43" s="3"/>
      <c r="L43" s="283"/>
      <c r="M43" s="263"/>
    </row>
    <row r="44" spans="2:13" ht="13.5" thickBot="1">
      <c r="B44" s="261"/>
      <c r="C44" s="282" t="s">
        <v>258</v>
      </c>
      <c r="D44" s="85" t="s">
        <v>612</v>
      </c>
      <c r="E44" s="85"/>
      <c r="F44" s="85"/>
      <c r="G44" s="281"/>
      <c r="H44" s="262"/>
      <c r="I44" s="282"/>
      <c r="J44" s="3"/>
      <c r="K44" s="289"/>
      <c r="L44" s="283" t="s">
        <v>259</v>
      </c>
      <c r="M44" s="263"/>
    </row>
    <row r="45" spans="2:13">
      <c r="B45" s="261"/>
      <c r="C45" s="282"/>
      <c r="D45" s="3"/>
      <c r="E45" s="3"/>
      <c r="F45" s="3"/>
      <c r="G45" s="283"/>
      <c r="H45" s="262"/>
      <c r="I45" s="282"/>
      <c r="J45" s="85"/>
      <c r="K45" s="85"/>
      <c r="L45" s="281"/>
      <c r="M45" s="263"/>
    </row>
    <row r="46" spans="2:13" ht="13.5" thickBot="1">
      <c r="B46" s="261"/>
      <c r="C46" s="282" t="s">
        <v>260</v>
      </c>
      <c r="D46" s="85" t="s">
        <v>613</v>
      </c>
      <c r="E46" s="85"/>
      <c r="F46" s="85"/>
      <c r="G46" s="281"/>
      <c r="H46" s="262"/>
      <c r="I46" s="282"/>
      <c r="J46" s="85"/>
      <c r="K46" s="85"/>
      <c r="L46" s="281"/>
      <c r="M46" s="272"/>
    </row>
    <row r="47" spans="2:13" ht="13.5" thickBot="1">
      <c r="B47" s="261"/>
      <c r="C47" s="282"/>
      <c r="D47" s="85"/>
      <c r="E47" s="85"/>
      <c r="F47" s="85"/>
      <c r="G47" s="281"/>
      <c r="H47" s="262"/>
      <c r="I47" s="722" t="s">
        <v>261</v>
      </c>
      <c r="J47" s="724"/>
      <c r="K47" s="288" t="s">
        <v>255</v>
      </c>
      <c r="L47" s="290" t="s">
        <v>262</v>
      </c>
      <c r="M47" s="272"/>
    </row>
    <row r="48" spans="2:13" ht="13.5" thickBot="1">
      <c r="B48" s="261"/>
      <c r="C48" s="282"/>
      <c r="D48" s="3"/>
      <c r="E48" s="3"/>
      <c r="F48" s="3"/>
      <c r="G48" s="283"/>
      <c r="H48" s="262"/>
      <c r="I48" s="282"/>
      <c r="J48" s="3"/>
      <c r="K48" s="3"/>
      <c r="L48" s="290"/>
      <c r="M48" s="272"/>
    </row>
    <row r="49" spans="1:13" ht="13.5" thickBot="1">
      <c r="B49" s="261"/>
      <c r="C49" s="282" t="s">
        <v>263</v>
      </c>
      <c r="D49" s="3"/>
      <c r="E49" s="291">
        <v>35479</v>
      </c>
      <c r="F49" s="85"/>
      <c r="G49" s="281"/>
      <c r="H49" s="262"/>
      <c r="I49" s="282"/>
      <c r="J49" s="3"/>
      <c r="K49" s="289"/>
      <c r="L49" s="290" t="s">
        <v>248</v>
      </c>
      <c r="M49" s="272"/>
    </row>
    <row r="50" spans="1:13">
      <c r="B50" s="261"/>
      <c r="C50" s="282"/>
      <c r="D50" s="3"/>
      <c r="E50" s="3"/>
      <c r="F50" s="3"/>
      <c r="G50" s="283"/>
      <c r="H50" s="262"/>
      <c r="I50" s="92"/>
      <c r="J50" s="55"/>
      <c r="K50" s="55"/>
      <c r="L50" s="91"/>
      <c r="M50" s="263"/>
    </row>
    <row r="51" spans="1:13">
      <c r="B51" s="261"/>
      <c r="C51" s="282" t="s">
        <v>264</v>
      </c>
      <c r="D51" s="3"/>
      <c r="E51" s="85">
        <v>16996</v>
      </c>
      <c r="F51" s="85"/>
      <c r="G51" s="281"/>
      <c r="H51" s="262"/>
      <c r="I51" s="722" t="s">
        <v>265</v>
      </c>
      <c r="J51" s="723"/>
      <c r="K51" s="723">
        <v>0</v>
      </c>
      <c r="L51" s="724"/>
      <c r="M51" s="263"/>
    </row>
    <row r="52" spans="1:13">
      <c r="B52" s="261"/>
      <c r="C52" s="282"/>
      <c r="D52" s="3"/>
      <c r="E52" s="3"/>
      <c r="F52" s="3"/>
      <c r="G52" s="283"/>
      <c r="H52" s="262"/>
      <c r="I52" s="92"/>
      <c r="J52" s="55"/>
      <c r="K52" s="255"/>
      <c r="L52" s="284"/>
      <c r="M52" s="263"/>
    </row>
    <row r="53" spans="1:13">
      <c r="B53" s="261"/>
      <c r="C53" s="282"/>
      <c r="D53" s="3"/>
      <c r="E53" s="3"/>
      <c r="F53" s="3"/>
      <c r="G53" s="283"/>
      <c r="H53" s="262"/>
      <c r="I53" s="722" t="s">
        <v>266</v>
      </c>
      <c r="J53" s="723"/>
      <c r="K53" s="723"/>
      <c r="L53" s="724"/>
      <c r="M53" s="263"/>
    </row>
    <row r="54" spans="1:13">
      <c r="B54" s="270"/>
      <c r="C54" s="282" t="s">
        <v>267</v>
      </c>
      <c r="D54" s="3"/>
      <c r="E54" s="723" t="s">
        <v>615</v>
      </c>
      <c r="F54" s="723"/>
      <c r="G54" s="724"/>
      <c r="H54" s="271"/>
      <c r="I54" s="282"/>
      <c r="J54" s="85"/>
      <c r="K54" s="85"/>
      <c r="L54" s="281"/>
      <c r="M54" s="273"/>
    </row>
    <row r="55" spans="1:13">
      <c r="B55" s="261"/>
      <c r="C55" s="722" t="s">
        <v>616</v>
      </c>
      <c r="D55" s="723"/>
      <c r="E55" s="723"/>
      <c r="F55" s="723"/>
      <c r="G55" s="724"/>
      <c r="H55" s="262"/>
      <c r="I55" s="722" t="s">
        <v>565</v>
      </c>
      <c r="J55" s="723"/>
      <c r="K55" s="723" t="s">
        <v>566</v>
      </c>
      <c r="L55" s="724"/>
      <c r="M55" s="272"/>
    </row>
    <row r="56" spans="1:13">
      <c r="B56" s="261"/>
      <c r="C56" s="282" t="s">
        <v>576</v>
      </c>
      <c r="D56" s="85"/>
      <c r="E56" s="85" t="s">
        <v>614</v>
      </c>
      <c r="F56" s="85"/>
      <c r="G56" s="281"/>
      <c r="H56" s="262"/>
      <c r="I56" s="92"/>
      <c r="J56" s="55"/>
      <c r="K56" s="55"/>
      <c r="L56" s="91"/>
      <c r="M56" s="263"/>
    </row>
    <row r="57" spans="1:13">
      <c r="B57" s="261"/>
      <c r="C57" s="282"/>
      <c r="D57" s="3"/>
      <c r="E57" s="3"/>
      <c r="F57" s="3"/>
      <c r="G57" s="283"/>
      <c r="H57" s="262"/>
      <c r="I57" s="722" t="s">
        <v>268</v>
      </c>
      <c r="J57" s="723"/>
      <c r="K57" s="723" t="s">
        <v>567</v>
      </c>
      <c r="L57" s="724"/>
      <c r="M57" s="263"/>
    </row>
    <row r="58" spans="1:13" ht="13.5" thickBot="1">
      <c r="B58" s="261"/>
      <c r="C58" s="285"/>
      <c r="D58" s="286"/>
      <c r="E58" s="286"/>
      <c r="F58" s="286"/>
      <c r="G58" s="287"/>
      <c r="H58" s="262"/>
      <c r="I58" s="285"/>
      <c r="J58" s="286"/>
      <c r="K58" s="286"/>
      <c r="L58" s="287"/>
      <c r="M58" s="263"/>
    </row>
    <row r="59" spans="1:13">
      <c r="B59" s="261"/>
      <c r="C59" s="262"/>
      <c r="D59" s="262"/>
      <c r="E59" s="262"/>
      <c r="F59" s="262"/>
      <c r="G59" s="262"/>
      <c r="H59" s="262"/>
      <c r="I59" s="262"/>
      <c r="J59" s="262"/>
      <c r="K59" s="262"/>
      <c r="L59" s="262"/>
      <c r="M59" s="263"/>
    </row>
    <row r="60" spans="1:13" ht="13.5" thickBot="1">
      <c r="B60" s="274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6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3">
      <c r="A63" s="1"/>
      <c r="B63" s="1"/>
      <c r="C63" s="1"/>
      <c r="D63" s="721"/>
      <c r="E63" s="721"/>
      <c r="F63" s="721"/>
      <c r="G63" s="721"/>
      <c r="H63" s="721"/>
      <c r="I63" s="721"/>
      <c r="J63" s="721"/>
      <c r="K63" s="721"/>
      <c r="L63" s="75"/>
    </row>
    <row r="64" spans="1:13">
      <c r="B64" s="1"/>
      <c r="C64" s="1"/>
      <c r="D64" s="1"/>
      <c r="E64" s="1"/>
      <c r="F64" s="1"/>
      <c r="G64" s="1"/>
      <c r="H64" s="1"/>
      <c r="I64" s="1"/>
      <c r="J64" s="1"/>
    </row>
  </sheetData>
  <mergeCells count="23">
    <mergeCell ref="I47:J47"/>
    <mergeCell ref="H4:J4"/>
    <mergeCell ref="I40:L40"/>
    <mergeCell ref="I43:J43"/>
    <mergeCell ref="H5:J5"/>
    <mergeCell ref="G6:J6"/>
    <mergeCell ref="I7:J7"/>
    <mergeCell ref="H9:I9"/>
    <mergeCell ref="B16:L16"/>
    <mergeCell ref="D20:J20"/>
    <mergeCell ref="G11:M11"/>
    <mergeCell ref="D23:M23"/>
    <mergeCell ref="G12:J12"/>
    <mergeCell ref="D63:K63"/>
    <mergeCell ref="I57:J57"/>
    <mergeCell ref="K57:L57"/>
    <mergeCell ref="I51:J51"/>
    <mergeCell ref="K51:L51"/>
    <mergeCell ref="I55:J55"/>
    <mergeCell ref="K55:L55"/>
    <mergeCell ref="I53:L53"/>
    <mergeCell ref="C55:G55"/>
    <mergeCell ref="E54:G54"/>
  </mergeCells>
  <phoneticPr fontId="4" type="noConversion"/>
  <pageMargins left="0" right="0" top="0" bottom="0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B3:J54"/>
  <sheetViews>
    <sheetView zoomScaleNormal="100" workbookViewId="0">
      <selection activeCell="O20" sqref="O20:O21"/>
    </sheetView>
  </sheetViews>
  <sheetFormatPr defaultRowHeight="12.75"/>
  <cols>
    <col min="1" max="1" width="3.7109375" customWidth="1"/>
    <col min="2" max="2" width="7" customWidth="1"/>
    <col min="3" max="3" width="4.85546875" customWidth="1"/>
    <col min="4" max="4" width="19.7109375" customWidth="1"/>
    <col min="5" max="5" width="8.85546875" customWidth="1"/>
    <col min="6" max="6" width="10.5703125" customWidth="1"/>
    <col min="7" max="7" width="9.5703125" customWidth="1"/>
    <col min="8" max="8" width="16" customWidth="1"/>
    <col min="9" max="9" width="4.5703125" customWidth="1"/>
    <col min="10" max="10" width="7" customWidth="1"/>
    <col min="11" max="11" width="4.28515625" customWidth="1"/>
  </cols>
  <sheetData>
    <row r="3" spans="2:10">
      <c r="B3" s="2"/>
      <c r="C3" s="49"/>
      <c r="D3" s="49"/>
      <c r="E3" s="49"/>
      <c r="F3" s="49"/>
      <c r="G3" s="2"/>
      <c r="H3" s="2"/>
    </row>
    <row r="4" spans="2:10">
      <c r="B4" s="2" t="s">
        <v>129</v>
      </c>
      <c r="C4" s="2" t="str">
        <f>'Kopertina '!F4</f>
        <v>Mëhillaj</v>
      </c>
      <c r="D4" s="2"/>
      <c r="E4" s="2"/>
      <c r="F4" s="2"/>
      <c r="G4" s="2"/>
      <c r="H4" s="2"/>
    </row>
    <row r="5" spans="2:10">
      <c r="B5" s="1"/>
      <c r="C5" s="1"/>
      <c r="D5" s="1"/>
      <c r="E5" s="1"/>
      <c r="F5" s="1"/>
      <c r="G5" s="2"/>
      <c r="H5" s="2"/>
      <c r="I5" s="2"/>
      <c r="J5" s="2" t="s">
        <v>168</v>
      </c>
    </row>
    <row r="6" spans="2:10">
      <c r="B6" s="1"/>
      <c r="C6" s="752" t="s">
        <v>143</v>
      </c>
      <c r="D6" s="752"/>
      <c r="E6" s="752"/>
      <c r="F6" s="752"/>
      <c r="G6" s="752"/>
      <c r="H6" s="752"/>
      <c r="I6" s="752"/>
    </row>
    <row r="7" spans="2:10" ht="13.5" thickBot="1">
      <c r="B7" s="1"/>
      <c r="C7" s="1"/>
      <c r="D7" s="1"/>
      <c r="E7" s="1"/>
      <c r="F7" s="1"/>
      <c r="G7" s="1"/>
      <c r="H7" s="2" t="s">
        <v>130</v>
      </c>
      <c r="I7" s="21"/>
      <c r="J7" s="21">
        <f>'Kopertina '!F29</f>
        <v>2011</v>
      </c>
    </row>
    <row r="8" spans="2:10" ht="13.5" thickBot="1">
      <c r="B8" s="18"/>
      <c r="C8" s="19"/>
      <c r="D8" s="19"/>
      <c r="E8" s="19"/>
      <c r="F8" s="19"/>
      <c r="G8" s="19"/>
      <c r="H8" s="19"/>
      <c r="I8" s="20"/>
    </row>
    <row r="9" spans="2:10" ht="20.25" customHeight="1" thickBot="1">
      <c r="B9" s="5"/>
      <c r="C9" s="163" t="s">
        <v>1</v>
      </c>
      <c r="D9" s="164" t="s">
        <v>275</v>
      </c>
      <c r="E9" s="164" t="s">
        <v>276</v>
      </c>
      <c r="F9" s="164" t="s">
        <v>277</v>
      </c>
      <c r="G9" s="164" t="s">
        <v>164</v>
      </c>
      <c r="H9" s="464" t="s">
        <v>278</v>
      </c>
      <c r="I9" s="6"/>
    </row>
    <row r="10" spans="2:10">
      <c r="B10" s="5"/>
      <c r="C10" s="53">
        <v>1</v>
      </c>
      <c r="D10" s="105"/>
      <c r="E10" s="105"/>
      <c r="F10" s="105"/>
      <c r="G10" s="105"/>
      <c r="H10" s="189">
        <f>F10*G10</f>
        <v>0</v>
      </c>
      <c r="I10" s="6"/>
    </row>
    <row r="11" spans="2:10">
      <c r="B11" s="5"/>
      <c r="C11" s="31">
        <v>2</v>
      </c>
      <c r="D11" s="24"/>
      <c r="E11" s="24"/>
      <c r="F11" s="24"/>
      <c r="G11" s="24"/>
      <c r="H11" s="175">
        <f t="shared" ref="H11:H40" si="0">F11*G11</f>
        <v>0</v>
      </c>
      <c r="I11" s="6"/>
    </row>
    <row r="12" spans="2:10">
      <c r="B12" s="5"/>
      <c r="C12" s="31">
        <v>3</v>
      </c>
      <c r="D12" s="24"/>
      <c r="E12" s="24"/>
      <c r="F12" s="24"/>
      <c r="G12" s="24"/>
      <c r="H12" s="175">
        <f t="shared" si="0"/>
        <v>0</v>
      </c>
      <c r="I12" s="6"/>
    </row>
    <row r="13" spans="2:10">
      <c r="B13" s="5"/>
      <c r="C13" s="465">
        <v>4</v>
      </c>
      <c r="D13" s="24"/>
      <c r="E13" s="24"/>
      <c r="F13" s="24"/>
      <c r="G13" s="24"/>
      <c r="H13" s="175">
        <f t="shared" si="0"/>
        <v>0</v>
      </c>
      <c r="I13" s="6"/>
    </row>
    <row r="14" spans="2:10">
      <c r="B14" s="5"/>
      <c r="C14" s="465">
        <v>5</v>
      </c>
      <c r="D14" s="24"/>
      <c r="E14" s="24"/>
      <c r="F14" s="24"/>
      <c r="G14" s="24"/>
      <c r="H14" s="175">
        <f t="shared" si="0"/>
        <v>0</v>
      </c>
      <c r="I14" s="6"/>
    </row>
    <row r="15" spans="2:10">
      <c r="B15" s="5"/>
      <c r="C15" s="31">
        <v>6</v>
      </c>
      <c r="D15" s="24"/>
      <c r="E15" s="24"/>
      <c r="F15" s="24"/>
      <c r="G15" s="24"/>
      <c r="H15" s="175">
        <f t="shared" si="0"/>
        <v>0</v>
      </c>
      <c r="I15" s="6"/>
    </row>
    <row r="16" spans="2:10">
      <c r="B16" s="5"/>
      <c r="C16" s="31">
        <v>7</v>
      </c>
      <c r="D16" s="24"/>
      <c r="E16" s="24"/>
      <c r="F16" s="24"/>
      <c r="G16" s="24"/>
      <c r="H16" s="175">
        <f t="shared" si="0"/>
        <v>0</v>
      </c>
      <c r="I16" s="6"/>
    </row>
    <row r="17" spans="2:9">
      <c r="B17" s="5"/>
      <c r="C17" s="31">
        <v>8</v>
      </c>
      <c r="D17" s="24"/>
      <c r="E17" s="24"/>
      <c r="F17" s="24"/>
      <c r="G17" s="24"/>
      <c r="H17" s="175">
        <f t="shared" si="0"/>
        <v>0</v>
      </c>
      <c r="I17" s="6"/>
    </row>
    <row r="18" spans="2:9">
      <c r="B18" s="5"/>
      <c r="C18" s="465">
        <v>9</v>
      </c>
      <c r="D18" s="24"/>
      <c r="E18" s="24"/>
      <c r="F18" s="24"/>
      <c r="G18" s="24"/>
      <c r="H18" s="175">
        <f t="shared" si="0"/>
        <v>0</v>
      </c>
      <c r="I18" s="6"/>
    </row>
    <row r="19" spans="2:9">
      <c r="B19" s="5"/>
      <c r="C19" s="465">
        <v>10</v>
      </c>
      <c r="D19" s="24"/>
      <c r="E19" s="24"/>
      <c r="F19" s="24"/>
      <c r="G19" s="24"/>
      <c r="H19" s="175">
        <f t="shared" si="0"/>
        <v>0</v>
      </c>
      <c r="I19" s="6"/>
    </row>
    <row r="20" spans="2:9">
      <c r="B20" s="5"/>
      <c r="C20" s="31">
        <v>11</v>
      </c>
      <c r="D20" s="24"/>
      <c r="E20" s="24"/>
      <c r="F20" s="24"/>
      <c r="G20" s="24"/>
      <c r="H20" s="175">
        <f t="shared" si="0"/>
        <v>0</v>
      </c>
      <c r="I20" s="6"/>
    </row>
    <row r="21" spans="2:9">
      <c r="B21" s="5"/>
      <c r="C21" s="31">
        <v>12</v>
      </c>
      <c r="D21" s="24"/>
      <c r="E21" s="24"/>
      <c r="F21" s="24"/>
      <c r="G21" s="24"/>
      <c r="H21" s="175">
        <f t="shared" si="0"/>
        <v>0</v>
      </c>
      <c r="I21" s="6"/>
    </row>
    <row r="22" spans="2:9">
      <c r="B22" s="5"/>
      <c r="C22" s="31">
        <v>13</v>
      </c>
      <c r="D22" s="24"/>
      <c r="E22" s="24"/>
      <c r="F22" s="24"/>
      <c r="G22" s="24"/>
      <c r="H22" s="175">
        <f t="shared" si="0"/>
        <v>0</v>
      </c>
      <c r="I22" s="6"/>
    </row>
    <row r="23" spans="2:9">
      <c r="B23" s="5"/>
      <c r="C23" s="465">
        <v>14</v>
      </c>
      <c r="D23" s="24"/>
      <c r="E23" s="24"/>
      <c r="F23" s="24"/>
      <c r="G23" s="24"/>
      <c r="H23" s="175">
        <f t="shared" si="0"/>
        <v>0</v>
      </c>
      <c r="I23" s="6"/>
    </row>
    <row r="24" spans="2:9">
      <c r="B24" s="5"/>
      <c r="C24" s="465">
        <v>15</v>
      </c>
      <c r="D24" s="24"/>
      <c r="E24" s="24"/>
      <c r="F24" s="24"/>
      <c r="G24" s="24"/>
      <c r="H24" s="175">
        <f t="shared" si="0"/>
        <v>0</v>
      </c>
      <c r="I24" s="6"/>
    </row>
    <row r="25" spans="2:9">
      <c r="B25" s="5"/>
      <c r="C25" s="31">
        <v>16</v>
      </c>
      <c r="D25" s="24"/>
      <c r="E25" s="24"/>
      <c r="F25" s="24"/>
      <c r="G25" s="24"/>
      <c r="H25" s="175">
        <f t="shared" si="0"/>
        <v>0</v>
      </c>
      <c r="I25" s="6"/>
    </row>
    <row r="26" spans="2:9">
      <c r="B26" s="5"/>
      <c r="C26" s="31">
        <v>17</v>
      </c>
      <c r="D26" s="24"/>
      <c r="E26" s="24"/>
      <c r="F26" s="24"/>
      <c r="G26" s="24"/>
      <c r="H26" s="175">
        <f t="shared" si="0"/>
        <v>0</v>
      </c>
      <c r="I26" s="6"/>
    </row>
    <row r="27" spans="2:9">
      <c r="B27" s="5"/>
      <c r="C27" s="31">
        <v>18</v>
      </c>
      <c r="D27" s="24"/>
      <c r="E27" s="24"/>
      <c r="F27" s="24"/>
      <c r="G27" s="24"/>
      <c r="H27" s="175">
        <f t="shared" si="0"/>
        <v>0</v>
      </c>
      <c r="I27" s="6"/>
    </row>
    <row r="28" spans="2:9">
      <c r="B28" s="5"/>
      <c r="C28" s="465">
        <v>19</v>
      </c>
      <c r="D28" s="24"/>
      <c r="E28" s="24"/>
      <c r="F28" s="24"/>
      <c r="G28" s="24"/>
      <c r="H28" s="175">
        <f t="shared" si="0"/>
        <v>0</v>
      </c>
      <c r="I28" s="6"/>
    </row>
    <row r="29" spans="2:9">
      <c r="B29" s="5"/>
      <c r="C29" s="465">
        <v>20</v>
      </c>
      <c r="D29" s="24"/>
      <c r="E29" s="24"/>
      <c r="F29" s="24"/>
      <c r="G29" s="24"/>
      <c r="H29" s="175">
        <f t="shared" si="0"/>
        <v>0</v>
      </c>
      <c r="I29" s="6"/>
    </row>
    <row r="30" spans="2:9">
      <c r="B30" s="5"/>
      <c r="C30" s="31">
        <v>21</v>
      </c>
      <c r="D30" s="24"/>
      <c r="E30" s="24"/>
      <c r="F30" s="24"/>
      <c r="G30" s="24"/>
      <c r="H30" s="175">
        <f t="shared" si="0"/>
        <v>0</v>
      </c>
      <c r="I30" s="6"/>
    </row>
    <row r="31" spans="2:9">
      <c r="B31" s="5"/>
      <c r="C31" s="31">
        <v>22</v>
      </c>
      <c r="D31" s="24"/>
      <c r="E31" s="24"/>
      <c r="F31" s="24"/>
      <c r="G31" s="24"/>
      <c r="H31" s="175">
        <f t="shared" si="0"/>
        <v>0</v>
      </c>
      <c r="I31" s="6"/>
    </row>
    <row r="32" spans="2:9">
      <c r="B32" s="5"/>
      <c r="C32" s="31">
        <v>23</v>
      </c>
      <c r="D32" s="24"/>
      <c r="E32" s="24"/>
      <c r="F32" s="24"/>
      <c r="G32" s="24"/>
      <c r="H32" s="175">
        <f t="shared" si="0"/>
        <v>0</v>
      </c>
      <c r="I32" s="6"/>
    </row>
    <row r="33" spans="2:9">
      <c r="B33" s="5"/>
      <c r="C33" s="465">
        <v>24</v>
      </c>
      <c r="D33" s="24"/>
      <c r="E33" s="24"/>
      <c r="F33" s="24"/>
      <c r="G33" s="24"/>
      <c r="H33" s="175">
        <f t="shared" si="0"/>
        <v>0</v>
      </c>
      <c r="I33" s="6"/>
    </row>
    <row r="34" spans="2:9">
      <c r="B34" s="5"/>
      <c r="C34" s="465">
        <v>25</v>
      </c>
      <c r="D34" s="24"/>
      <c r="E34" s="24"/>
      <c r="F34" s="24"/>
      <c r="G34" s="24"/>
      <c r="H34" s="175">
        <f t="shared" si="0"/>
        <v>0</v>
      </c>
      <c r="I34" s="6"/>
    </row>
    <row r="35" spans="2:9">
      <c r="B35" s="5"/>
      <c r="C35" s="31">
        <v>26</v>
      </c>
      <c r="D35" s="24"/>
      <c r="E35" s="24"/>
      <c r="F35" s="24"/>
      <c r="G35" s="24"/>
      <c r="H35" s="175">
        <f t="shared" si="0"/>
        <v>0</v>
      </c>
      <c r="I35" s="6"/>
    </row>
    <row r="36" spans="2:9">
      <c r="B36" s="5"/>
      <c r="C36" s="31">
        <v>27</v>
      </c>
      <c r="D36" s="24"/>
      <c r="E36" s="24"/>
      <c r="F36" s="24"/>
      <c r="G36" s="24"/>
      <c r="H36" s="175">
        <f t="shared" si="0"/>
        <v>0</v>
      </c>
      <c r="I36" s="6"/>
    </row>
    <row r="37" spans="2:9">
      <c r="B37" s="5"/>
      <c r="C37" s="31">
        <v>28</v>
      </c>
      <c r="D37" s="24"/>
      <c r="E37" s="24"/>
      <c r="F37" s="24"/>
      <c r="G37" s="24"/>
      <c r="H37" s="175">
        <f t="shared" si="0"/>
        <v>0</v>
      </c>
      <c r="I37" s="6"/>
    </row>
    <row r="38" spans="2:9">
      <c r="B38" s="5"/>
      <c r="C38" s="465">
        <v>29</v>
      </c>
      <c r="D38" s="24"/>
      <c r="E38" s="24"/>
      <c r="F38" s="24"/>
      <c r="G38" s="24"/>
      <c r="H38" s="175">
        <f t="shared" si="0"/>
        <v>0</v>
      </c>
      <c r="I38" s="6"/>
    </row>
    <row r="39" spans="2:9">
      <c r="B39" s="5"/>
      <c r="C39" s="465">
        <v>30</v>
      </c>
      <c r="D39" s="24"/>
      <c r="E39" s="24"/>
      <c r="F39" s="24"/>
      <c r="G39" s="24"/>
      <c r="H39" s="175">
        <f t="shared" si="0"/>
        <v>0</v>
      </c>
      <c r="I39" s="6"/>
    </row>
    <row r="40" spans="2:9" ht="13.5" thickBot="1">
      <c r="B40" s="5"/>
      <c r="C40" s="32">
        <v>31</v>
      </c>
      <c r="D40" s="28"/>
      <c r="E40" s="28"/>
      <c r="F40" s="28"/>
      <c r="G40" s="28"/>
      <c r="H40" s="191">
        <f t="shared" si="0"/>
        <v>0</v>
      </c>
      <c r="I40" s="6"/>
    </row>
    <row r="41" spans="2:9">
      <c r="B41" s="5"/>
      <c r="C41" s="1"/>
      <c r="D41" s="1"/>
      <c r="E41" s="1"/>
      <c r="F41" s="1"/>
      <c r="G41" s="1"/>
      <c r="H41" s="79"/>
      <c r="I41" s="6"/>
    </row>
    <row r="42" spans="2:9" ht="13.5" thickBot="1">
      <c r="B42" s="5"/>
      <c r="C42" s="1"/>
      <c r="D42" s="1"/>
      <c r="E42" s="1"/>
      <c r="F42" s="1"/>
      <c r="G42" s="1"/>
      <c r="H42" s="79"/>
      <c r="I42" s="6"/>
    </row>
    <row r="43" spans="2:9" ht="13.5" thickBot="1">
      <c r="B43" s="5"/>
      <c r="C43" s="1"/>
      <c r="D43" s="769" t="s">
        <v>151</v>
      </c>
      <c r="E43" s="769"/>
      <c r="F43" s="769"/>
      <c r="G43" s="769"/>
      <c r="H43" s="466">
        <f>SUM(H10:H42)</f>
        <v>0</v>
      </c>
      <c r="I43" s="6"/>
    </row>
    <row r="44" spans="2:9">
      <c r="B44" s="5"/>
      <c r="C44" s="1"/>
      <c r="D44" s="1"/>
      <c r="E44" s="1"/>
      <c r="F44" s="1"/>
      <c r="G44" s="1"/>
      <c r="H44" s="79"/>
      <c r="I44" s="6"/>
    </row>
    <row r="45" spans="2:9">
      <c r="B45" s="5"/>
      <c r="C45" s="1"/>
      <c r="D45" s="1"/>
      <c r="E45" s="1"/>
      <c r="F45" s="1"/>
      <c r="G45" s="1"/>
      <c r="H45" s="1"/>
      <c r="I45" s="6"/>
    </row>
    <row r="46" spans="2:9">
      <c r="B46" s="5"/>
      <c r="C46" s="1"/>
      <c r="D46" s="1"/>
      <c r="E46" s="1"/>
      <c r="F46" s="1"/>
      <c r="G46" s="1"/>
      <c r="H46" s="1"/>
      <c r="I46" s="6"/>
    </row>
    <row r="47" spans="2:9">
      <c r="B47" s="5"/>
      <c r="C47" s="1"/>
      <c r="D47" s="1"/>
      <c r="E47" s="1"/>
      <c r="F47" s="1"/>
      <c r="G47" s="1"/>
      <c r="H47" s="1"/>
      <c r="I47" s="6"/>
    </row>
    <row r="48" spans="2:9">
      <c r="B48" s="5"/>
      <c r="C48" s="1"/>
      <c r="D48" s="1"/>
      <c r="E48" s="1"/>
      <c r="F48" s="1"/>
      <c r="G48" s="1"/>
      <c r="H48" s="1"/>
      <c r="I48" s="6"/>
    </row>
    <row r="49" spans="2:9">
      <c r="B49" s="5"/>
      <c r="C49" s="1"/>
      <c r="D49" s="1"/>
      <c r="E49" s="1"/>
      <c r="F49" s="1"/>
      <c r="G49" s="1"/>
      <c r="H49" s="1"/>
      <c r="I49" s="6"/>
    </row>
    <row r="50" spans="2:9">
      <c r="B50" s="5"/>
      <c r="C50" s="1"/>
      <c r="D50" s="1"/>
      <c r="E50" s="1"/>
      <c r="F50" s="1"/>
      <c r="G50" s="1"/>
      <c r="H50" s="1"/>
      <c r="I50" s="6"/>
    </row>
    <row r="51" spans="2:9">
      <c r="B51" s="5"/>
      <c r="C51" s="1"/>
      <c r="D51" s="1"/>
      <c r="E51" s="1"/>
      <c r="F51" s="1"/>
      <c r="G51" s="1"/>
      <c r="H51" s="1"/>
      <c r="I51" s="6"/>
    </row>
    <row r="52" spans="2:9">
      <c r="B52" s="5"/>
      <c r="C52" s="1"/>
      <c r="D52" s="1"/>
      <c r="E52" s="1"/>
      <c r="F52" s="1"/>
      <c r="G52" s="1"/>
      <c r="H52" s="1"/>
      <c r="I52" s="6"/>
    </row>
    <row r="53" spans="2:9">
      <c r="B53" s="5"/>
      <c r="C53" s="1"/>
      <c r="D53" s="1"/>
      <c r="E53" s="1"/>
      <c r="F53" s="1"/>
      <c r="G53" s="1"/>
      <c r="H53" s="1"/>
      <c r="I53" s="6"/>
    </row>
    <row r="54" spans="2:9" ht="13.5" thickBot="1">
      <c r="B54" s="7"/>
      <c r="C54" s="8"/>
      <c r="D54" s="8"/>
      <c r="E54" s="8"/>
      <c r="F54" s="8"/>
      <c r="G54" s="8"/>
      <c r="H54" s="8"/>
      <c r="I54" s="9"/>
    </row>
  </sheetData>
  <mergeCells count="2">
    <mergeCell ref="C6:I6"/>
    <mergeCell ref="D43:G43"/>
  </mergeCells>
  <phoneticPr fontId="4" type="noConversion"/>
  <pageMargins left="0" right="0" top="0" bottom="0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46"/>
  <sheetViews>
    <sheetView topLeftCell="A25" workbookViewId="0">
      <selection activeCell="I40" sqref="A1:I40"/>
    </sheetView>
  </sheetViews>
  <sheetFormatPr defaultRowHeight="12.75"/>
  <cols>
    <col min="1" max="1" width="4.5703125" customWidth="1"/>
    <col min="2" max="2" width="7.5703125" customWidth="1"/>
    <col min="3" max="3" width="6" customWidth="1"/>
    <col min="4" max="4" width="22.42578125" customWidth="1"/>
    <col min="5" max="5" width="5.7109375" hidden="1" customWidth="1"/>
    <col min="6" max="6" width="8.85546875" customWidth="1"/>
    <col min="7" max="7" width="8.140625" customWidth="1"/>
    <col min="8" max="8" width="9.42578125" customWidth="1"/>
    <col min="9" max="9" width="15.85546875" customWidth="1"/>
    <col min="10" max="10" width="6.5703125" customWidth="1"/>
    <col min="11" max="11" width="6.28515625" customWidth="1"/>
    <col min="12" max="12" width="6" customWidth="1"/>
  </cols>
  <sheetData>
    <row r="1" spans="1:10">
      <c r="A1" t="s">
        <v>131</v>
      </c>
    </row>
    <row r="3" spans="1:10">
      <c r="B3" s="2"/>
      <c r="C3" s="49"/>
      <c r="D3" s="49"/>
      <c r="E3" s="49"/>
      <c r="F3" s="49"/>
      <c r="G3" s="2"/>
    </row>
    <row r="4" spans="1:10">
      <c r="B4" s="2" t="s">
        <v>129</v>
      </c>
      <c r="C4" s="2" t="str">
        <f>'Kopertina '!F4</f>
        <v>Mëhillaj</v>
      </c>
      <c r="D4" s="2"/>
      <c r="E4" s="2"/>
      <c r="F4" s="2"/>
      <c r="G4" s="2"/>
    </row>
    <row r="5" spans="1:10">
      <c r="B5" s="1"/>
      <c r="C5" s="1"/>
      <c r="D5" s="1"/>
      <c r="E5" s="1"/>
      <c r="F5" s="1"/>
      <c r="G5" s="2"/>
      <c r="H5" s="2"/>
      <c r="I5" s="2"/>
      <c r="J5" s="2" t="s">
        <v>133</v>
      </c>
    </row>
    <row r="6" spans="1:10">
      <c r="B6" s="1"/>
      <c r="C6" s="752" t="s">
        <v>142</v>
      </c>
      <c r="D6" s="752"/>
      <c r="E6" s="752"/>
      <c r="F6" s="752"/>
      <c r="G6" s="752"/>
      <c r="H6" s="752"/>
    </row>
    <row r="7" spans="1:10">
      <c r="B7" s="1"/>
      <c r="C7" s="1"/>
      <c r="D7" s="1"/>
      <c r="E7" s="1"/>
      <c r="F7" s="1"/>
      <c r="G7" s="2" t="s">
        <v>130</v>
      </c>
      <c r="H7" s="21"/>
      <c r="I7" s="21">
        <f>'Kopertina '!F29</f>
        <v>2011</v>
      </c>
    </row>
    <row r="8" spans="1:10" ht="13.5" thickBot="1">
      <c r="B8" s="1"/>
      <c r="C8" s="1"/>
      <c r="D8" s="1"/>
      <c r="E8" s="1"/>
      <c r="F8" s="1"/>
      <c r="G8" s="1"/>
    </row>
    <row r="9" spans="1:10">
      <c r="B9" s="18"/>
      <c r="C9" s="19"/>
      <c r="D9" s="19"/>
      <c r="E9" s="19"/>
      <c r="F9" s="19"/>
      <c r="G9" s="19"/>
      <c r="H9" s="19"/>
      <c r="I9" s="19"/>
      <c r="J9" s="20"/>
    </row>
    <row r="10" spans="1:10" ht="13.5" thickBot="1">
      <c r="B10" s="5"/>
      <c r="C10" s="1"/>
      <c r="D10" s="1"/>
      <c r="E10" s="1"/>
      <c r="F10" s="1"/>
      <c r="G10" s="1"/>
      <c r="H10" s="1"/>
      <c r="I10" s="1"/>
      <c r="J10" s="6"/>
    </row>
    <row r="11" spans="1:10" ht="21" customHeight="1" thickBot="1">
      <c r="B11" s="5"/>
      <c r="C11" s="538" t="s">
        <v>1</v>
      </c>
      <c r="D11" s="539" t="s">
        <v>275</v>
      </c>
      <c r="E11" s="539" t="s">
        <v>276</v>
      </c>
      <c r="F11" s="539" t="s">
        <v>276</v>
      </c>
      <c r="G11" s="539" t="s">
        <v>277</v>
      </c>
      <c r="H11" s="539" t="s">
        <v>164</v>
      </c>
      <c r="I11" s="540" t="s">
        <v>278</v>
      </c>
      <c r="J11" s="6"/>
    </row>
    <row r="12" spans="1:10">
      <c r="B12" s="5"/>
      <c r="C12" s="541">
        <v>1</v>
      </c>
      <c r="D12" s="468" t="s">
        <v>858</v>
      </c>
      <c r="E12" s="468"/>
      <c r="F12" s="469"/>
      <c r="G12" s="469"/>
      <c r="H12" s="469"/>
      <c r="I12" s="470">
        <v>228440</v>
      </c>
      <c r="J12" s="6"/>
    </row>
    <row r="13" spans="1:10">
      <c r="B13" s="5"/>
      <c r="C13" s="542">
        <v>2</v>
      </c>
      <c r="D13" s="200" t="s">
        <v>858</v>
      </c>
      <c r="E13" s="200"/>
      <c r="F13" s="82"/>
      <c r="G13" s="82"/>
      <c r="H13" s="82"/>
      <c r="I13" s="473">
        <v>62510</v>
      </c>
      <c r="J13" s="6"/>
    </row>
    <row r="14" spans="1:10">
      <c r="B14" s="5"/>
      <c r="C14" s="542">
        <v>3</v>
      </c>
      <c r="D14" s="200" t="s">
        <v>858</v>
      </c>
      <c r="E14" s="200"/>
      <c r="F14" s="82"/>
      <c r="G14" s="82"/>
      <c r="H14" s="82"/>
      <c r="I14" s="473">
        <v>102742.39999999999</v>
      </c>
      <c r="J14" s="6"/>
    </row>
    <row r="15" spans="1:10">
      <c r="B15" s="5"/>
      <c r="C15" s="542">
        <v>4</v>
      </c>
      <c r="D15" s="200" t="s">
        <v>858</v>
      </c>
      <c r="E15" s="200"/>
      <c r="F15" s="82"/>
      <c r="G15" s="82"/>
      <c r="H15" s="82"/>
      <c r="I15" s="473">
        <v>159646</v>
      </c>
      <c r="J15" s="6"/>
    </row>
    <row r="16" spans="1:10">
      <c r="B16" s="5"/>
      <c r="C16" s="542">
        <v>5</v>
      </c>
      <c r="D16" s="200" t="s">
        <v>858</v>
      </c>
      <c r="E16" s="200"/>
      <c r="F16" s="200"/>
      <c r="G16" s="200"/>
      <c r="H16" s="82"/>
      <c r="I16" s="473">
        <v>63943.74</v>
      </c>
      <c r="J16" s="6"/>
    </row>
    <row r="17" spans="2:10">
      <c r="B17" s="5"/>
      <c r="C17" s="542">
        <v>6</v>
      </c>
      <c r="D17" s="200" t="s">
        <v>858</v>
      </c>
      <c r="E17" s="200"/>
      <c r="F17" s="200"/>
      <c r="G17" s="200"/>
      <c r="H17" s="82"/>
      <c r="I17" s="473">
        <v>42795</v>
      </c>
      <c r="J17" s="6"/>
    </row>
    <row r="18" spans="2:10">
      <c r="B18" s="5"/>
      <c r="C18" s="542">
        <v>7</v>
      </c>
      <c r="D18" s="200" t="s">
        <v>858</v>
      </c>
      <c r="E18" s="200"/>
      <c r="F18" s="200"/>
      <c r="G18" s="200"/>
      <c r="H18" s="82"/>
      <c r="I18" s="473">
        <v>24157</v>
      </c>
      <c r="J18" s="6"/>
    </row>
    <row r="19" spans="2:10">
      <c r="B19" s="5"/>
      <c r="C19" s="542">
        <v>8</v>
      </c>
      <c r="D19" s="200" t="s">
        <v>859</v>
      </c>
      <c r="E19" s="200"/>
      <c r="F19" s="200"/>
      <c r="G19" s="200"/>
      <c r="H19" s="82"/>
      <c r="I19" s="473">
        <v>25000</v>
      </c>
      <c r="J19" s="6"/>
    </row>
    <row r="20" spans="2:10">
      <c r="B20" s="5"/>
      <c r="C20" s="542">
        <v>9</v>
      </c>
      <c r="D20" s="200" t="s">
        <v>860</v>
      </c>
      <c r="E20" s="200"/>
      <c r="F20" s="200"/>
      <c r="G20" s="200"/>
      <c r="H20" s="82"/>
      <c r="I20" s="473">
        <v>42665</v>
      </c>
      <c r="J20" s="6"/>
    </row>
    <row r="21" spans="2:10">
      <c r="B21" s="5"/>
      <c r="C21" s="542">
        <v>10</v>
      </c>
      <c r="D21" s="200" t="s">
        <v>860</v>
      </c>
      <c r="E21" s="200"/>
      <c r="F21" s="200"/>
      <c r="G21" s="200"/>
      <c r="H21" s="82"/>
      <c r="I21" s="473">
        <v>62500</v>
      </c>
      <c r="J21" s="6"/>
    </row>
    <row r="22" spans="2:10">
      <c r="B22" s="5"/>
      <c r="C22" s="542">
        <v>11</v>
      </c>
      <c r="D22" s="200" t="s">
        <v>860</v>
      </c>
      <c r="E22" s="200"/>
      <c r="F22" s="200"/>
      <c r="G22" s="200"/>
      <c r="H22" s="82"/>
      <c r="I22" s="473">
        <v>42250</v>
      </c>
      <c r="J22" s="6"/>
    </row>
    <row r="23" spans="2:10">
      <c r="B23" s="5"/>
      <c r="C23" s="542">
        <v>12</v>
      </c>
      <c r="D23" s="200" t="s">
        <v>860</v>
      </c>
      <c r="E23" s="200"/>
      <c r="F23" s="200"/>
      <c r="G23" s="200"/>
      <c r="H23" s="82"/>
      <c r="I23" s="473">
        <v>33350</v>
      </c>
      <c r="J23" s="6"/>
    </row>
    <row r="24" spans="2:10">
      <c r="B24" s="5"/>
      <c r="C24" s="542">
        <v>13</v>
      </c>
      <c r="D24" s="200" t="s">
        <v>860</v>
      </c>
      <c r="E24" s="200"/>
      <c r="F24" s="200"/>
      <c r="G24" s="200"/>
      <c r="H24" s="82"/>
      <c r="I24" s="473">
        <v>25200</v>
      </c>
      <c r="J24" s="6"/>
    </row>
    <row r="25" spans="2:10">
      <c r="B25" s="5"/>
      <c r="C25" s="542">
        <v>14</v>
      </c>
      <c r="D25" s="200" t="s">
        <v>861</v>
      </c>
      <c r="E25" s="200"/>
      <c r="F25" s="200"/>
      <c r="G25" s="200"/>
      <c r="H25" s="82"/>
      <c r="I25" s="473">
        <v>8183.33</v>
      </c>
      <c r="J25" s="6"/>
    </row>
    <row r="26" spans="2:10">
      <c r="B26" s="5"/>
      <c r="C26" s="542">
        <v>15</v>
      </c>
      <c r="D26" s="200" t="s">
        <v>862</v>
      </c>
      <c r="E26" s="200"/>
      <c r="F26" s="200"/>
      <c r="G26" s="200"/>
      <c r="H26" s="82"/>
      <c r="I26" s="473">
        <v>4583.33</v>
      </c>
      <c r="J26" s="6"/>
    </row>
    <row r="27" spans="2:10">
      <c r="B27" s="5"/>
      <c r="C27" s="542">
        <v>16</v>
      </c>
      <c r="D27" s="200" t="s">
        <v>863</v>
      </c>
      <c r="E27" s="200"/>
      <c r="F27" s="200"/>
      <c r="G27" s="200"/>
      <c r="H27" s="82"/>
      <c r="I27" s="473">
        <v>6083.33</v>
      </c>
      <c r="J27" s="6"/>
    </row>
    <row r="28" spans="2:10">
      <c r="B28" s="5"/>
      <c r="C28" s="542">
        <v>17</v>
      </c>
      <c r="D28" s="200" t="s">
        <v>864</v>
      </c>
      <c r="E28" s="200"/>
      <c r="F28" s="200"/>
      <c r="G28" s="200"/>
      <c r="H28" s="82"/>
      <c r="I28" s="473">
        <v>4583.37</v>
      </c>
      <c r="J28" s="6"/>
    </row>
    <row r="29" spans="2:10">
      <c r="B29" s="5"/>
      <c r="C29" s="542">
        <v>18</v>
      </c>
      <c r="D29" s="200" t="s">
        <v>865</v>
      </c>
      <c r="E29" s="200"/>
      <c r="F29" s="200"/>
      <c r="G29" s="200"/>
      <c r="H29" s="82"/>
      <c r="I29" s="473">
        <v>23750</v>
      </c>
      <c r="J29" s="6"/>
    </row>
    <row r="30" spans="2:10">
      <c r="B30" s="5"/>
      <c r="C30" s="542">
        <v>19</v>
      </c>
      <c r="D30" s="200" t="s">
        <v>866</v>
      </c>
      <c r="E30" s="200"/>
      <c r="F30" s="200"/>
      <c r="G30" s="200"/>
      <c r="H30" s="82"/>
      <c r="I30" s="473">
        <v>1770.83</v>
      </c>
      <c r="J30" s="6"/>
    </row>
    <row r="31" spans="2:10">
      <c r="B31" s="5"/>
      <c r="C31" s="542">
        <v>20</v>
      </c>
      <c r="D31" s="200" t="s">
        <v>867</v>
      </c>
      <c r="E31" s="200"/>
      <c r="F31" s="200"/>
      <c r="G31" s="200"/>
      <c r="H31" s="82"/>
      <c r="I31" s="473">
        <v>1250</v>
      </c>
      <c r="J31" s="6"/>
    </row>
    <row r="32" spans="2:10">
      <c r="B32" s="5"/>
      <c r="C32" s="542">
        <v>21</v>
      </c>
      <c r="D32" s="200" t="s">
        <v>867</v>
      </c>
      <c r="E32" s="200"/>
      <c r="F32" s="200"/>
      <c r="G32" s="200"/>
      <c r="H32" s="82"/>
      <c r="I32" s="473">
        <v>3966.66</v>
      </c>
      <c r="J32" s="6"/>
    </row>
    <row r="33" spans="2:10">
      <c r="B33" s="5"/>
      <c r="C33" s="542">
        <v>22</v>
      </c>
      <c r="D33" s="200" t="s">
        <v>866</v>
      </c>
      <c r="E33" s="200"/>
      <c r="F33" s="200"/>
      <c r="G33" s="200"/>
      <c r="H33" s="82"/>
      <c r="I33" s="473">
        <v>2566.66</v>
      </c>
      <c r="J33" s="6"/>
    </row>
    <row r="34" spans="2:10">
      <c r="B34" s="5"/>
      <c r="C34" s="542">
        <v>23</v>
      </c>
      <c r="D34" s="200" t="s">
        <v>868</v>
      </c>
      <c r="E34" s="200"/>
      <c r="F34" s="200"/>
      <c r="G34" s="200"/>
      <c r="H34" s="82"/>
      <c r="I34" s="473">
        <v>22500</v>
      </c>
      <c r="J34" s="6"/>
    </row>
    <row r="35" spans="2:10">
      <c r="B35" s="5"/>
      <c r="C35" s="542">
        <v>24</v>
      </c>
      <c r="D35" s="200" t="s">
        <v>866</v>
      </c>
      <c r="E35" s="200"/>
      <c r="F35" s="200"/>
      <c r="G35" s="200"/>
      <c r="H35" s="82"/>
      <c r="I35" s="473">
        <v>4041.67</v>
      </c>
      <c r="J35" s="6"/>
    </row>
    <row r="36" spans="2:10">
      <c r="B36" s="5"/>
      <c r="C36" s="542">
        <v>25</v>
      </c>
      <c r="D36" s="200" t="s">
        <v>866</v>
      </c>
      <c r="E36" s="200"/>
      <c r="F36" s="200"/>
      <c r="G36" s="200"/>
      <c r="H36" s="82"/>
      <c r="I36" s="473">
        <v>27510</v>
      </c>
      <c r="J36" s="6"/>
    </row>
    <row r="37" spans="2:10">
      <c r="B37" s="5"/>
      <c r="C37" s="542">
        <v>26</v>
      </c>
      <c r="D37" s="200" t="s">
        <v>869</v>
      </c>
      <c r="E37" s="200"/>
      <c r="F37" s="200"/>
      <c r="G37" s="200"/>
      <c r="H37" s="82"/>
      <c r="I37" s="473">
        <v>9266.66</v>
      </c>
      <c r="J37" s="6"/>
    </row>
    <row r="38" spans="2:10">
      <c r="B38" s="5"/>
      <c r="C38" s="542">
        <v>27</v>
      </c>
      <c r="D38" s="200" t="s">
        <v>868</v>
      </c>
      <c r="E38" s="200"/>
      <c r="F38" s="200"/>
      <c r="G38" s="200"/>
      <c r="H38" s="82"/>
      <c r="I38" s="473">
        <v>20833</v>
      </c>
      <c r="J38" s="6"/>
    </row>
    <row r="39" spans="2:10">
      <c r="B39" s="5"/>
      <c r="C39" s="542">
        <v>28</v>
      </c>
      <c r="D39" s="489"/>
      <c r="E39" s="489"/>
      <c r="F39" s="489"/>
      <c r="G39" s="489"/>
      <c r="H39" s="489"/>
      <c r="I39" s="197">
        <f t="shared" ref="I39:I40" si="0">G39*H39</f>
        <v>0</v>
      </c>
      <c r="J39" s="6"/>
    </row>
    <row r="40" spans="2:10" ht="13.5" thickBot="1">
      <c r="B40" s="5"/>
      <c r="C40" s="543"/>
      <c r="D40" s="497"/>
      <c r="E40" s="497"/>
      <c r="F40" s="497"/>
      <c r="G40" s="497"/>
      <c r="H40" s="497"/>
      <c r="I40" s="498">
        <f t="shared" si="0"/>
        <v>0</v>
      </c>
      <c r="J40" s="6"/>
    </row>
    <row r="41" spans="2:10" ht="13.5" thickBot="1">
      <c r="B41" s="5"/>
      <c r="C41" s="1"/>
      <c r="D41" s="752" t="s">
        <v>151</v>
      </c>
      <c r="E41" s="752"/>
      <c r="F41" s="752"/>
      <c r="G41" s="2"/>
      <c r="H41" s="2"/>
      <c r="I41" s="544">
        <f>SUM(I12:I40)</f>
        <v>1056087.98</v>
      </c>
      <c r="J41" s="6"/>
    </row>
    <row r="42" spans="2:10">
      <c r="B42" s="5"/>
      <c r="C42" s="1"/>
      <c r="D42" s="1"/>
      <c r="E42" s="1"/>
      <c r="F42" s="1"/>
      <c r="G42" s="1"/>
      <c r="H42" s="1"/>
      <c r="I42" s="1"/>
      <c r="J42" s="6"/>
    </row>
    <row r="43" spans="2:10">
      <c r="B43" s="5"/>
      <c r="C43" s="1"/>
      <c r="D43" s="1"/>
      <c r="E43" s="1"/>
      <c r="F43" s="1"/>
      <c r="G43" s="1"/>
      <c r="H43" s="1"/>
      <c r="I43" s="1"/>
      <c r="J43" s="6"/>
    </row>
    <row r="44" spans="2:10">
      <c r="B44" s="5"/>
      <c r="C44" s="1"/>
      <c r="D44" s="1"/>
      <c r="E44" s="1"/>
      <c r="F44" s="1"/>
      <c r="G44" s="1"/>
      <c r="H44" s="1"/>
      <c r="I44" s="1"/>
      <c r="J44" s="6"/>
    </row>
    <row r="45" spans="2:10">
      <c r="B45" s="5"/>
      <c r="C45" s="1"/>
      <c r="D45" s="1"/>
      <c r="E45" s="1"/>
      <c r="F45" s="1"/>
      <c r="G45" s="1"/>
      <c r="H45" s="1"/>
      <c r="I45" s="1"/>
      <c r="J45" s="6"/>
    </row>
    <row r="46" spans="2:10" ht="13.5" thickBot="1">
      <c r="B46" s="7"/>
      <c r="C46" s="8"/>
      <c r="D46" s="8"/>
      <c r="E46" s="8"/>
      <c r="F46" s="8"/>
      <c r="G46" s="8"/>
      <c r="H46" s="8"/>
      <c r="I46" s="8"/>
      <c r="J46" s="9"/>
    </row>
  </sheetData>
  <mergeCells count="2">
    <mergeCell ref="C6:H6"/>
    <mergeCell ref="D41:F41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B58"/>
  <sheetViews>
    <sheetView topLeftCell="A13" workbookViewId="0">
      <selection activeCell="I40" sqref="A1:I40"/>
    </sheetView>
  </sheetViews>
  <sheetFormatPr defaultRowHeight="12.75"/>
  <cols>
    <col min="1" max="1" width="2.42578125" style="511" customWidth="1"/>
    <col min="2" max="2" width="4.28515625" style="511" customWidth="1"/>
    <col min="3" max="3" width="14" style="511" customWidth="1"/>
    <col min="4" max="4" width="4.85546875" style="511" customWidth="1"/>
    <col min="5" max="5" width="11.42578125" style="510" customWidth="1"/>
    <col min="6" max="6" width="9.28515625" style="510" customWidth="1"/>
    <col min="7" max="7" width="10.140625" style="510" customWidth="1"/>
    <col min="8" max="8" width="10.28515625" style="510" customWidth="1"/>
    <col min="9" max="9" width="6.85546875" style="616" customWidth="1"/>
    <col min="10" max="10" width="12.85546875" style="510" customWidth="1"/>
    <col min="11" max="11" width="10.140625" style="510" customWidth="1"/>
    <col min="12" max="12" width="11.140625" style="510" customWidth="1"/>
    <col min="13" max="13" width="8.7109375" style="510" customWidth="1"/>
    <col min="14" max="14" width="10.28515625" style="510" customWidth="1"/>
    <col min="15" max="15" width="10.85546875" style="510" customWidth="1"/>
    <col min="16" max="16" width="9.140625" style="511"/>
    <col min="19" max="19" width="5.85546875" customWidth="1"/>
    <col min="20" max="20" width="23.7109375" customWidth="1"/>
    <col min="21" max="21" width="9" customWidth="1"/>
    <col min="23" max="23" width="12" bestFit="1" customWidth="1"/>
  </cols>
  <sheetData>
    <row r="1" spans="2:28">
      <c r="B1" s="514"/>
      <c r="C1" s="514"/>
      <c r="D1" s="514"/>
      <c r="E1" s="513" t="s">
        <v>538</v>
      </c>
      <c r="F1" s="515"/>
      <c r="G1" s="515"/>
      <c r="H1" s="515"/>
      <c r="I1" s="545"/>
      <c r="J1" s="515"/>
      <c r="K1" s="515"/>
      <c r="L1" s="515"/>
      <c r="M1" s="515"/>
      <c r="N1" s="515"/>
      <c r="S1" s="477" t="s">
        <v>643</v>
      </c>
      <c r="T1" s="467"/>
      <c r="U1" s="467"/>
      <c r="V1" s="467"/>
      <c r="W1" s="467"/>
      <c r="X1" s="475"/>
      <c r="Y1" s="475"/>
      <c r="Z1" s="55"/>
    </row>
    <row r="2" spans="2:28" ht="15.75">
      <c r="B2" s="512" t="s">
        <v>892</v>
      </c>
      <c r="C2" s="514"/>
      <c r="D2" s="514" t="s">
        <v>726</v>
      </c>
      <c r="E2" s="515"/>
      <c r="F2" s="515"/>
      <c r="G2" s="515"/>
      <c r="H2" s="515"/>
      <c r="I2" s="545"/>
      <c r="J2" s="515"/>
      <c r="K2" s="515"/>
      <c r="L2" s="515"/>
      <c r="M2" s="515"/>
      <c r="N2" s="513"/>
      <c r="R2" s="482"/>
      <c r="S2" s="467"/>
      <c r="T2" s="467"/>
      <c r="U2" s="467"/>
      <c r="V2" s="467"/>
      <c r="W2" s="467"/>
      <c r="X2" s="475"/>
      <c r="Y2" s="475"/>
      <c r="Z2" s="475"/>
    </row>
    <row r="3" spans="2:28" ht="15.75">
      <c r="B3" s="512" t="s">
        <v>369</v>
      </c>
      <c r="C3" s="514"/>
      <c r="D3" s="514" t="s">
        <v>612</v>
      </c>
      <c r="E3" s="515"/>
      <c r="F3" s="515"/>
      <c r="G3" s="515"/>
      <c r="H3" s="515"/>
      <c r="I3" s="545"/>
      <c r="J3" s="515"/>
      <c r="K3" s="515"/>
      <c r="L3" s="515"/>
      <c r="M3" s="515"/>
      <c r="N3" s="515"/>
      <c r="P3" s="522"/>
      <c r="Q3" s="55"/>
      <c r="S3" s="467"/>
      <c r="T3" s="467"/>
      <c r="U3" s="467"/>
      <c r="V3" s="467"/>
      <c r="W3" s="471"/>
      <c r="X3" s="475"/>
      <c r="Y3" s="475"/>
      <c r="Z3" s="475"/>
      <c r="AA3" s="55"/>
      <c r="AB3" s="55"/>
    </row>
    <row r="4" spans="2:28" ht="16.5" thickBot="1">
      <c r="B4" s="512" t="s">
        <v>893</v>
      </c>
      <c r="C4" s="514"/>
      <c r="D4" s="514" t="s">
        <v>615</v>
      </c>
      <c r="E4" s="515"/>
      <c r="F4" s="515"/>
      <c r="G4" s="515"/>
      <c r="H4" s="515"/>
      <c r="I4" s="545"/>
      <c r="J4" s="515"/>
      <c r="K4" s="515"/>
      <c r="L4" s="515"/>
      <c r="M4" s="515"/>
      <c r="N4" s="515"/>
      <c r="P4" s="522"/>
      <c r="Q4" s="55"/>
      <c r="S4" s="477" t="s">
        <v>917</v>
      </c>
      <c r="T4" s="467"/>
      <c r="U4" s="467"/>
      <c r="V4" s="467"/>
      <c r="W4" s="467"/>
      <c r="X4" s="475"/>
      <c r="Y4" s="475"/>
      <c r="Z4" s="475"/>
      <c r="AA4" s="55"/>
      <c r="AB4" s="55"/>
    </row>
    <row r="5" spans="2:28" ht="12.75" customHeight="1" thickBot="1">
      <c r="B5" s="546" t="s">
        <v>1</v>
      </c>
      <c r="C5" s="547" t="s">
        <v>370</v>
      </c>
      <c r="D5" s="779" t="s">
        <v>371</v>
      </c>
      <c r="E5" s="772" t="s">
        <v>372</v>
      </c>
      <c r="F5" s="776" t="s">
        <v>373</v>
      </c>
      <c r="G5" s="777"/>
      <c r="H5" s="778"/>
      <c r="I5" s="774" t="s">
        <v>374</v>
      </c>
      <c r="J5" s="772" t="s">
        <v>553</v>
      </c>
      <c r="K5" s="772" t="s">
        <v>542</v>
      </c>
      <c r="L5" s="772" t="s">
        <v>543</v>
      </c>
      <c r="M5" s="772" t="s">
        <v>544</v>
      </c>
      <c r="N5" s="783" t="s">
        <v>591</v>
      </c>
      <c r="O5" s="781" t="s">
        <v>545</v>
      </c>
      <c r="P5" s="522"/>
      <c r="Q5" s="55"/>
      <c r="S5" s="478"/>
      <c r="T5" s="467"/>
      <c r="U5" s="467"/>
      <c r="V5" s="467"/>
      <c r="W5" s="467"/>
      <c r="X5" s="475"/>
      <c r="Y5" s="475"/>
      <c r="Z5" s="475"/>
      <c r="AA5" s="55"/>
      <c r="AB5" s="55"/>
    </row>
    <row r="6" spans="2:28" ht="29.25" customHeight="1" thickBot="1">
      <c r="B6" s="548"/>
      <c r="C6" s="549"/>
      <c r="D6" s="780"/>
      <c r="E6" s="773"/>
      <c r="F6" s="550" t="s">
        <v>375</v>
      </c>
      <c r="G6" s="550" t="s">
        <v>376</v>
      </c>
      <c r="H6" s="550" t="s">
        <v>541</v>
      </c>
      <c r="I6" s="775"/>
      <c r="J6" s="773"/>
      <c r="K6" s="773"/>
      <c r="L6" s="773"/>
      <c r="M6" s="773"/>
      <c r="N6" s="784"/>
      <c r="O6" s="782"/>
      <c r="P6" s="530"/>
      <c r="Q6" s="483"/>
      <c r="S6" s="813" t="s">
        <v>644</v>
      </c>
      <c r="T6" s="814" t="s">
        <v>645</v>
      </c>
      <c r="U6" s="814" t="s">
        <v>646</v>
      </c>
      <c r="V6" s="814" t="s">
        <v>647</v>
      </c>
      <c r="W6" s="814" t="s">
        <v>617</v>
      </c>
      <c r="X6" s="475"/>
      <c r="Y6" s="475"/>
      <c r="Z6" s="475"/>
      <c r="AA6" s="483"/>
      <c r="AB6" s="55"/>
    </row>
    <row r="7" spans="2:28" ht="11.25" customHeight="1" thickBot="1">
      <c r="B7" s="551"/>
      <c r="C7" s="552" t="s">
        <v>377</v>
      </c>
      <c r="D7" s="552" t="s">
        <v>378</v>
      </c>
      <c r="E7" s="553">
        <v>1</v>
      </c>
      <c r="F7" s="553">
        <v>2</v>
      </c>
      <c r="G7" s="553">
        <v>3</v>
      </c>
      <c r="H7" s="553" t="s">
        <v>379</v>
      </c>
      <c r="I7" s="554">
        <v>5</v>
      </c>
      <c r="J7" s="553">
        <v>6</v>
      </c>
      <c r="K7" s="553" t="s">
        <v>380</v>
      </c>
      <c r="L7" s="555" t="s">
        <v>381</v>
      </c>
      <c r="M7" s="556">
        <v>9</v>
      </c>
      <c r="N7" s="556" t="s">
        <v>382</v>
      </c>
      <c r="O7" s="617" t="s">
        <v>383</v>
      </c>
      <c r="P7" s="557"/>
      <c r="Q7" s="484"/>
      <c r="S7" s="807">
        <v>1</v>
      </c>
      <c r="T7" s="808" t="s">
        <v>648</v>
      </c>
      <c r="U7" s="809" t="s">
        <v>649</v>
      </c>
      <c r="V7" s="809" t="s">
        <v>650</v>
      </c>
      <c r="W7" s="195">
        <v>1000000</v>
      </c>
      <c r="X7" s="475"/>
      <c r="Y7" s="475"/>
      <c r="Z7" s="475"/>
      <c r="AA7" s="485"/>
      <c r="AB7" s="55"/>
    </row>
    <row r="8" spans="2:28" ht="11.25" customHeight="1" thickBot="1">
      <c r="B8" s="523"/>
      <c r="C8" s="558" t="s">
        <v>539</v>
      </c>
      <c r="D8" s="559"/>
      <c r="E8" s="524"/>
      <c r="F8" s="560"/>
      <c r="G8" s="524"/>
      <c r="H8" s="524">
        <v>0</v>
      </c>
      <c r="I8" s="561">
        <v>0</v>
      </c>
      <c r="J8" s="524">
        <v>0</v>
      </c>
      <c r="K8" s="524">
        <v>0</v>
      </c>
      <c r="L8" s="524">
        <v>0</v>
      </c>
      <c r="M8" s="524">
        <v>0</v>
      </c>
      <c r="N8" s="562">
        <v>0</v>
      </c>
      <c r="O8" s="563">
        <v>0</v>
      </c>
      <c r="P8" s="557"/>
      <c r="Q8" s="474"/>
      <c r="S8" s="479">
        <v>2</v>
      </c>
      <c r="T8" s="131" t="s">
        <v>651</v>
      </c>
      <c r="U8" s="495" t="s">
        <v>652</v>
      </c>
      <c r="V8" s="495" t="s">
        <v>653</v>
      </c>
      <c r="W8" s="80">
        <v>19700000</v>
      </c>
      <c r="X8" s="475"/>
      <c r="Y8" s="475"/>
      <c r="Z8" s="475"/>
      <c r="AA8" s="485"/>
      <c r="AB8" s="55"/>
    </row>
    <row r="9" spans="2:28" ht="11.25" customHeight="1" thickBot="1">
      <c r="B9" s="564">
        <v>1</v>
      </c>
      <c r="C9" s="565" t="s">
        <v>540</v>
      </c>
      <c r="D9" s="566"/>
      <c r="E9" s="567">
        <v>0</v>
      </c>
      <c r="F9" s="567">
        <v>0</v>
      </c>
      <c r="G9" s="567">
        <v>0</v>
      </c>
      <c r="H9" s="567">
        <v>0</v>
      </c>
      <c r="I9" s="567"/>
      <c r="J9" s="567">
        <v>0</v>
      </c>
      <c r="K9" s="567">
        <v>0</v>
      </c>
      <c r="L9" s="567">
        <v>0</v>
      </c>
      <c r="M9" s="567">
        <v>0</v>
      </c>
      <c r="N9" s="567">
        <v>0</v>
      </c>
      <c r="O9" s="568">
        <v>0</v>
      </c>
      <c r="P9" s="557"/>
      <c r="Q9" s="484"/>
      <c r="S9" s="479">
        <v>3</v>
      </c>
      <c r="T9" s="131" t="s">
        <v>654</v>
      </c>
      <c r="U9" s="495" t="s">
        <v>652</v>
      </c>
      <c r="V9" s="495" t="s">
        <v>655</v>
      </c>
      <c r="W9" s="80">
        <v>2500000</v>
      </c>
      <c r="X9" s="475"/>
      <c r="Y9" s="475"/>
      <c r="Z9" s="475"/>
      <c r="AA9" s="485"/>
      <c r="AB9" s="55"/>
    </row>
    <row r="10" spans="2:28" ht="11.25" customHeight="1">
      <c r="B10" s="525"/>
      <c r="C10" s="569" t="s">
        <v>555</v>
      </c>
      <c r="D10" s="570"/>
      <c r="E10" s="516"/>
      <c r="F10" s="516"/>
      <c r="G10" s="516"/>
      <c r="H10" s="516">
        <v>0</v>
      </c>
      <c r="I10" s="571">
        <v>5</v>
      </c>
      <c r="J10" s="516"/>
      <c r="K10" s="516">
        <v>0</v>
      </c>
      <c r="L10" s="516">
        <v>0</v>
      </c>
      <c r="M10" s="516">
        <v>0</v>
      </c>
      <c r="N10" s="516">
        <v>0</v>
      </c>
      <c r="O10" s="572">
        <v>0</v>
      </c>
      <c r="P10" s="557"/>
      <c r="Q10" s="484"/>
      <c r="S10" s="479">
        <v>4</v>
      </c>
      <c r="T10" s="131" t="s">
        <v>656</v>
      </c>
      <c r="U10" s="495" t="s">
        <v>657</v>
      </c>
      <c r="V10" s="495" t="s">
        <v>658</v>
      </c>
      <c r="W10" s="80">
        <v>1210000</v>
      </c>
      <c r="X10" s="475"/>
      <c r="Y10" s="475"/>
      <c r="Z10" s="475"/>
      <c r="AA10" s="485"/>
      <c r="AB10" s="55"/>
    </row>
    <row r="11" spans="2:28" ht="11.25" customHeight="1">
      <c r="B11" s="525"/>
      <c r="C11" s="527" t="s">
        <v>556</v>
      </c>
      <c r="D11" s="573"/>
      <c r="E11" s="518"/>
      <c r="F11" s="518"/>
      <c r="G11" s="518"/>
      <c r="H11" s="518">
        <v>0</v>
      </c>
      <c r="I11" s="574">
        <v>5</v>
      </c>
      <c r="J11" s="518"/>
      <c r="K11" s="518">
        <v>0</v>
      </c>
      <c r="L11" s="518">
        <v>0</v>
      </c>
      <c r="M11" s="518">
        <v>0</v>
      </c>
      <c r="N11" s="518">
        <v>0</v>
      </c>
      <c r="O11" s="575">
        <v>0</v>
      </c>
      <c r="P11" s="557"/>
      <c r="Q11" s="484"/>
      <c r="S11" s="479">
        <v>5</v>
      </c>
      <c r="T11" s="480" t="s">
        <v>659</v>
      </c>
      <c r="U11" s="495" t="s">
        <v>660</v>
      </c>
      <c r="V11" s="495" t="s">
        <v>661</v>
      </c>
      <c r="W11" s="80">
        <v>1453210</v>
      </c>
      <c r="X11" s="475"/>
      <c r="Y11" s="475"/>
      <c r="Z11" s="475"/>
      <c r="AA11" s="485"/>
      <c r="AB11" s="55"/>
    </row>
    <row r="12" spans="2:28" ht="11.25" customHeight="1" thickBot="1">
      <c r="B12" s="525">
        <v>2</v>
      </c>
      <c r="C12" s="576" t="s">
        <v>557</v>
      </c>
      <c r="D12" s="576"/>
      <c r="E12" s="521">
        <v>11629588</v>
      </c>
      <c r="F12" s="521"/>
      <c r="G12" s="521"/>
      <c r="H12" s="521">
        <v>11629588</v>
      </c>
      <c r="I12" s="577">
        <v>5</v>
      </c>
      <c r="J12" s="521">
        <v>1480350</v>
      </c>
      <c r="K12" s="521">
        <v>10149238</v>
      </c>
      <c r="L12" s="521">
        <v>380596.42500000005</v>
      </c>
      <c r="M12" s="521">
        <v>0</v>
      </c>
      <c r="N12" s="521">
        <v>1860946.425</v>
      </c>
      <c r="O12" s="578">
        <v>9768641.5749999993</v>
      </c>
      <c r="P12" s="557"/>
      <c r="Q12" s="483"/>
      <c r="S12" s="479">
        <v>6</v>
      </c>
      <c r="T12" s="480" t="s">
        <v>656</v>
      </c>
      <c r="U12" s="495" t="s">
        <v>649</v>
      </c>
      <c r="V12" s="495" t="s">
        <v>662</v>
      </c>
      <c r="W12" s="80">
        <v>1500120</v>
      </c>
      <c r="X12" s="475"/>
      <c r="Y12" s="475"/>
      <c r="Z12" s="475"/>
      <c r="AA12" s="483"/>
      <c r="AB12" s="55"/>
    </row>
    <row r="13" spans="2:28" ht="11.25" customHeight="1" thickBot="1">
      <c r="B13" s="564"/>
      <c r="C13" s="565" t="s">
        <v>384</v>
      </c>
      <c r="D13" s="579"/>
      <c r="E13" s="580">
        <v>11629588</v>
      </c>
      <c r="F13" s="580">
        <v>0</v>
      </c>
      <c r="G13" s="580">
        <v>0</v>
      </c>
      <c r="H13" s="580">
        <v>11629588</v>
      </c>
      <c r="I13" s="580"/>
      <c r="J13" s="580">
        <v>1480350</v>
      </c>
      <c r="K13" s="580">
        <v>10149238</v>
      </c>
      <c r="L13" s="580">
        <v>380596.42500000005</v>
      </c>
      <c r="M13" s="580">
        <v>0</v>
      </c>
      <c r="N13" s="580">
        <v>1860946.425</v>
      </c>
      <c r="O13" s="580">
        <v>9768641.5749999993</v>
      </c>
      <c r="P13" s="557"/>
      <c r="Q13" s="484"/>
      <c r="S13" s="479">
        <v>7</v>
      </c>
      <c r="T13" s="480" t="s">
        <v>663</v>
      </c>
      <c r="U13" s="495" t="s">
        <v>657</v>
      </c>
      <c r="V13" s="495" t="s">
        <v>664</v>
      </c>
      <c r="W13" s="80">
        <v>1250000</v>
      </c>
      <c r="X13" s="475"/>
      <c r="Y13" s="475"/>
      <c r="Z13" s="475"/>
      <c r="AA13" s="484"/>
      <c r="AB13" s="55"/>
    </row>
    <row r="14" spans="2:28" ht="11.25" customHeight="1">
      <c r="B14" s="525"/>
      <c r="C14" s="581" t="s">
        <v>385</v>
      </c>
      <c r="D14" s="582"/>
      <c r="E14" s="516"/>
      <c r="F14" s="516"/>
      <c r="G14" s="516"/>
      <c r="H14" s="516"/>
      <c r="I14" s="516"/>
      <c r="J14" s="516"/>
      <c r="K14" s="516"/>
      <c r="L14" s="516"/>
      <c r="M14" s="516"/>
      <c r="N14" s="516"/>
      <c r="O14" s="583"/>
      <c r="P14" s="622"/>
      <c r="Q14" s="483"/>
      <c r="S14" s="479">
        <v>8</v>
      </c>
      <c r="T14" s="480" t="s">
        <v>665</v>
      </c>
      <c r="U14" s="495" t="s">
        <v>666</v>
      </c>
      <c r="V14" s="495" t="s">
        <v>667</v>
      </c>
      <c r="W14" s="80">
        <v>780000</v>
      </c>
      <c r="X14" s="475"/>
      <c r="Y14" s="475"/>
      <c r="Z14" s="475"/>
      <c r="AA14" s="483"/>
      <c r="AB14" s="55"/>
    </row>
    <row r="15" spans="2:28" ht="11.25" customHeight="1">
      <c r="B15" s="525"/>
      <c r="C15" s="584" t="s">
        <v>386</v>
      </c>
      <c r="D15" s="573"/>
      <c r="E15" s="518"/>
      <c r="F15" s="518"/>
      <c r="G15" s="518"/>
      <c r="H15" s="518"/>
      <c r="I15" s="518"/>
      <c r="J15" s="518"/>
      <c r="K15" s="518"/>
      <c r="L15" s="518"/>
      <c r="M15" s="518"/>
      <c r="N15" s="518"/>
      <c r="O15" s="526"/>
      <c r="P15" s="557"/>
      <c r="Q15" s="482"/>
      <c r="S15" s="479">
        <v>9</v>
      </c>
      <c r="T15" s="480" t="s">
        <v>668</v>
      </c>
      <c r="U15" s="495" t="s">
        <v>660</v>
      </c>
      <c r="V15" s="495" t="s">
        <v>669</v>
      </c>
      <c r="W15" s="80">
        <v>908617</v>
      </c>
      <c r="X15" s="475"/>
      <c r="Y15" s="475"/>
      <c r="Z15" s="475"/>
      <c r="AA15" s="76"/>
      <c r="AB15" s="55"/>
    </row>
    <row r="16" spans="2:28" ht="11.25" customHeight="1">
      <c r="B16" s="525">
        <v>1</v>
      </c>
      <c r="C16" s="527"/>
      <c r="D16" s="517"/>
      <c r="E16" s="518">
        <v>13299167</v>
      </c>
      <c r="F16" s="518">
        <v>0</v>
      </c>
      <c r="G16" s="518">
        <v>0</v>
      </c>
      <c r="H16" s="518">
        <v>13299167</v>
      </c>
      <c r="I16" s="518">
        <v>5</v>
      </c>
      <c r="J16" s="518">
        <v>5577668.8499999996</v>
      </c>
      <c r="K16" s="518">
        <v>7721498.1500000004</v>
      </c>
      <c r="L16" s="518">
        <v>193037.45374999999</v>
      </c>
      <c r="M16" s="518"/>
      <c r="N16" s="518">
        <v>5770706.30375</v>
      </c>
      <c r="O16" s="526">
        <v>7528460.69625</v>
      </c>
      <c r="S16" s="479">
        <v>10</v>
      </c>
      <c r="T16" s="480"/>
      <c r="U16" s="495"/>
      <c r="V16" s="495"/>
      <c r="W16" s="80"/>
      <c r="X16" s="475"/>
      <c r="Y16" s="475"/>
      <c r="Z16" s="475"/>
      <c r="AA16" s="467"/>
    </row>
    <row r="17" spans="2:27" ht="11.25" customHeight="1">
      <c r="B17" s="525">
        <v>2</v>
      </c>
      <c r="C17" s="585"/>
      <c r="D17" s="586"/>
      <c r="E17" s="518">
        <v>0</v>
      </c>
      <c r="F17" s="518">
        <v>0</v>
      </c>
      <c r="G17" s="518">
        <v>0</v>
      </c>
      <c r="H17" s="518">
        <v>0</v>
      </c>
      <c r="I17" s="518">
        <v>5</v>
      </c>
      <c r="J17" s="518"/>
      <c r="K17" s="518">
        <v>0</v>
      </c>
      <c r="L17" s="518">
        <v>0</v>
      </c>
      <c r="M17" s="518"/>
      <c r="N17" s="518">
        <v>0</v>
      </c>
      <c r="O17" s="526">
        <v>0</v>
      </c>
      <c r="S17" s="479">
        <v>11</v>
      </c>
      <c r="T17" s="131"/>
      <c r="U17" s="495"/>
      <c r="V17" s="131"/>
      <c r="W17" s="80"/>
      <c r="X17" s="475"/>
      <c r="Y17" s="475"/>
      <c r="Z17" s="475"/>
      <c r="AA17" s="467"/>
    </row>
    <row r="18" spans="2:27" ht="11.25" customHeight="1">
      <c r="B18" s="525"/>
      <c r="C18" s="584" t="s">
        <v>385</v>
      </c>
      <c r="D18" s="586"/>
      <c r="E18" s="518"/>
      <c r="F18" s="518">
        <v>0</v>
      </c>
      <c r="G18" s="518">
        <v>0</v>
      </c>
      <c r="H18" s="518">
        <v>0</v>
      </c>
      <c r="I18" s="518"/>
      <c r="J18" s="518"/>
      <c r="K18" s="518">
        <v>0</v>
      </c>
      <c r="L18" s="518">
        <v>0</v>
      </c>
      <c r="M18" s="518"/>
      <c r="N18" s="518">
        <v>0</v>
      </c>
      <c r="O18" s="526">
        <v>0</v>
      </c>
      <c r="S18" s="479">
        <v>12</v>
      </c>
      <c r="T18" s="131"/>
      <c r="U18" s="495"/>
      <c r="V18" s="131"/>
      <c r="W18" s="80"/>
      <c r="X18" s="475"/>
      <c r="Y18" s="475"/>
      <c r="Z18" s="475"/>
      <c r="AA18" s="467"/>
    </row>
    <row r="19" spans="2:27" ht="11.25" customHeight="1">
      <c r="B19" s="525">
        <v>1</v>
      </c>
      <c r="C19" s="587" t="s">
        <v>632</v>
      </c>
      <c r="D19" s="527"/>
      <c r="E19" s="518">
        <v>365340</v>
      </c>
      <c r="F19" s="518">
        <v>0</v>
      </c>
      <c r="G19" s="518">
        <v>0</v>
      </c>
      <c r="H19" s="518">
        <v>365340</v>
      </c>
      <c r="I19" s="518">
        <v>20</v>
      </c>
      <c r="J19" s="518">
        <v>149383.46666666667</v>
      </c>
      <c r="K19" s="518">
        <v>215956.53333333333</v>
      </c>
      <c r="L19" s="518">
        <v>21595.653333333332</v>
      </c>
      <c r="M19" s="518"/>
      <c r="N19" s="518">
        <v>170979.12</v>
      </c>
      <c r="O19" s="526">
        <v>194360.88</v>
      </c>
      <c r="S19" s="479">
        <v>13</v>
      </c>
      <c r="T19" s="131"/>
      <c r="U19" s="495"/>
      <c r="V19" s="131"/>
      <c r="W19" s="80"/>
      <c r="X19" s="475"/>
      <c r="Y19" s="475"/>
      <c r="Z19" s="475"/>
      <c r="AA19" s="467"/>
    </row>
    <row r="20" spans="2:27" ht="11.25" customHeight="1">
      <c r="B20" s="525">
        <v>2</v>
      </c>
      <c r="C20" s="587" t="s">
        <v>632</v>
      </c>
      <c r="D20" s="527"/>
      <c r="E20" s="518">
        <v>243560</v>
      </c>
      <c r="F20" s="518">
        <v>0</v>
      </c>
      <c r="G20" s="518">
        <v>0</v>
      </c>
      <c r="H20" s="518">
        <v>243560</v>
      </c>
      <c r="I20" s="518">
        <v>20</v>
      </c>
      <c r="J20" s="518">
        <v>99588.666666666672</v>
      </c>
      <c r="K20" s="518">
        <v>143971.33333333331</v>
      </c>
      <c r="L20" s="518">
        <v>14397.133333333328</v>
      </c>
      <c r="M20" s="518"/>
      <c r="N20" s="518">
        <v>113985.8</v>
      </c>
      <c r="O20" s="526">
        <v>129574.2</v>
      </c>
      <c r="S20" s="479">
        <v>14</v>
      </c>
      <c r="T20" s="131"/>
      <c r="U20" s="495"/>
      <c r="V20" s="131"/>
      <c r="W20" s="80"/>
      <c r="X20" s="475"/>
      <c r="Y20" s="475"/>
      <c r="Z20" s="475"/>
      <c r="AA20" s="467"/>
    </row>
    <row r="21" spans="2:27" ht="11.25" customHeight="1">
      <c r="B21" s="525">
        <v>3</v>
      </c>
      <c r="C21" s="587" t="s">
        <v>633</v>
      </c>
      <c r="D21" s="527"/>
      <c r="E21" s="518">
        <v>2086750</v>
      </c>
      <c r="F21" s="518">
        <v>0</v>
      </c>
      <c r="G21" s="518">
        <v>0</v>
      </c>
      <c r="H21" s="518">
        <v>2086750</v>
      </c>
      <c r="I21" s="518">
        <v>20</v>
      </c>
      <c r="J21" s="518">
        <v>593564.1333333333</v>
      </c>
      <c r="K21" s="518">
        <v>1493185.8666666667</v>
      </c>
      <c r="L21" s="518">
        <v>149318.58666666667</v>
      </c>
      <c r="M21" s="518"/>
      <c r="N21" s="518">
        <v>742882.72</v>
      </c>
      <c r="O21" s="526">
        <v>1343867.28</v>
      </c>
      <c r="S21" s="479">
        <v>15</v>
      </c>
      <c r="T21" s="131"/>
      <c r="U21" s="495"/>
      <c r="V21" s="131"/>
      <c r="W21" s="80"/>
      <c r="X21" s="475"/>
      <c r="Y21" s="475"/>
      <c r="Z21" s="475"/>
      <c r="AA21" s="467"/>
    </row>
    <row r="22" spans="2:27" ht="11.25" customHeight="1">
      <c r="B22" s="525">
        <v>4</v>
      </c>
      <c r="C22" s="587" t="s">
        <v>634</v>
      </c>
      <c r="D22" s="527"/>
      <c r="E22" s="518">
        <v>632011.80000000005</v>
      </c>
      <c r="F22" s="518">
        <v>0</v>
      </c>
      <c r="G22" s="518">
        <v>0</v>
      </c>
      <c r="H22" s="518">
        <v>632011.80000000005</v>
      </c>
      <c r="I22" s="518">
        <v>20</v>
      </c>
      <c r="J22" s="518">
        <v>258422.92</v>
      </c>
      <c r="K22" s="518">
        <v>373588.88</v>
      </c>
      <c r="L22" s="518">
        <v>37358.887999999999</v>
      </c>
      <c r="M22" s="518"/>
      <c r="N22" s="518">
        <v>295781.80800000002</v>
      </c>
      <c r="O22" s="526">
        <v>336229.99200000003</v>
      </c>
      <c r="S22" s="479">
        <v>16</v>
      </c>
      <c r="T22" s="131"/>
      <c r="U22" s="131"/>
      <c r="V22" s="131"/>
      <c r="W22" s="80"/>
      <c r="X22" s="475"/>
      <c r="Y22" s="475"/>
      <c r="Z22" s="475"/>
      <c r="AA22" s="467"/>
    </row>
    <row r="23" spans="2:27" ht="11.25" customHeight="1">
      <c r="B23" s="525">
        <v>5</v>
      </c>
      <c r="C23" s="587" t="s">
        <v>635</v>
      </c>
      <c r="D23" s="527"/>
      <c r="E23" s="518">
        <v>51006</v>
      </c>
      <c r="F23" s="518">
        <v>0</v>
      </c>
      <c r="G23" s="518">
        <v>0</v>
      </c>
      <c r="H23" s="518">
        <v>51006</v>
      </c>
      <c r="I23" s="518">
        <v>20</v>
      </c>
      <c r="J23" s="518">
        <v>16095.6</v>
      </c>
      <c r="K23" s="518">
        <v>34910.400000000001</v>
      </c>
      <c r="L23" s="518">
        <v>3491.04</v>
      </c>
      <c r="M23" s="518"/>
      <c r="N23" s="518">
        <v>19586.64</v>
      </c>
      <c r="O23" s="526">
        <v>31419.360000000001</v>
      </c>
      <c r="S23" s="479">
        <v>17</v>
      </c>
      <c r="T23" s="131"/>
      <c r="U23" s="131"/>
      <c r="V23" s="131"/>
      <c r="W23" s="80"/>
      <c r="X23" s="475"/>
      <c r="Y23" s="475"/>
      <c r="Z23" s="475"/>
      <c r="AA23" s="467"/>
    </row>
    <row r="24" spans="2:27" ht="11.25" customHeight="1">
      <c r="B24" s="525">
        <v>6</v>
      </c>
      <c r="C24" s="588" t="s">
        <v>636</v>
      </c>
      <c r="D24" s="528">
        <v>2009</v>
      </c>
      <c r="E24" s="518">
        <v>619000</v>
      </c>
      <c r="F24" s="518">
        <v>0</v>
      </c>
      <c r="G24" s="518">
        <v>0</v>
      </c>
      <c r="H24" s="518">
        <v>619000</v>
      </c>
      <c r="I24" s="518">
        <v>20</v>
      </c>
      <c r="J24" s="518">
        <v>147184.13333333333</v>
      </c>
      <c r="K24" s="518">
        <v>471815.8666666667</v>
      </c>
      <c r="L24" s="518">
        <v>47181.58666666667</v>
      </c>
      <c r="M24" s="518"/>
      <c r="N24" s="518">
        <v>194365.72</v>
      </c>
      <c r="O24" s="526">
        <v>424634.28</v>
      </c>
      <c r="S24" s="479">
        <v>18</v>
      </c>
      <c r="T24" s="131"/>
      <c r="U24" s="131"/>
      <c r="V24" s="131"/>
      <c r="W24" s="80"/>
      <c r="X24" s="475"/>
      <c r="Y24" s="475"/>
      <c r="Z24" s="475"/>
      <c r="AA24" s="467"/>
    </row>
    <row r="25" spans="2:27" ht="11.25" customHeight="1">
      <c r="B25" s="525">
        <v>7</v>
      </c>
      <c r="C25" s="588" t="s">
        <v>637</v>
      </c>
      <c r="D25" s="528">
        <v>2009</v>
      </c>
      <c r="E25" s="518">
        <v>252600</v>
      </c>
      <c r="F25" s="518">
        <v>0</v>
      </c>
      <c r="G25" s="518">
        <v>0</v>
      </c>
      <c r="H25" s="518">
        <v>252600</v>
      </c>
      <c r="I25" s="518">
        <v>20</v>
      </c>
      <c r="J25" s="518">
        <v>56133.333333333336</v>
      </c>
      <c r="K25" s="518">
        <v>196466.66666666666</v>
      </c>
      <c r="L25" s="518">
        <v>19646.666666666664</v>
      </c>
      <c r="M25" s="518"/>
      <c r="N25" s="518">
        <v>75780</v>
      </c>
      <c r="O25" s="526">
        <v>176820</v>
      </c>
      <c r="S25" s="479">
        <v>19</v>
      </c>
      <c r="T25" s="131"/>
      <c r="U25" s="131"/>
      <c r="V25" s="131"/>
      <c r="W25" s="80"/>
      <c r="X25" s="475"/>
      <c r="Y25" s="475"/>
      <c r="Z25" s="475"/>
      <c r="AA25" s="467"/>
    </row>
    <row r="26" spans="2:27" ht="11.25" customHeight="1">
      <c r="B26" s="525">
        <v>8</v>
      </c>
      <c r="C26" s="588" t="s">
        <v>636</v>
      </c>
      <c r="D26" s="528">
        <v>2009</v>
      </c>
      <c r="E26" s="518">
        <v>315750</v>
      </c>
      <c r="F26" s="518">
        <v>0</v>
      </c>
      <c r="G26" s="518">
        <v>0</v>
      </c>
      <c r="H26" s="518">
        <v>315750</v>
      </c>
      <c r="I26" s="518">
        <v>20</v>
      </c>
      <c r="J26" s="518">
        <v>65255.466666666667</v>
      </c>
      <c r="K26" s="518">
        <v>250494.53333333333</v>
      </c>
      <c r="L26" s="518">
        <v>25049.453333333331</v>
      </c>
      <c r="M26" s="518"/>
      <c r="N26" s="518">
        <v>90304.92</v>
      </c>
      <c r="O26" s="526">
        <v>225445.08000000002</v>
      </c>
      <c r="S26" s="479">
        <v>20</v>
      </c>
      <c r="T26" s="131"/>
      <c r="U26" s="131"/>
      <c r="V26" s="131"/>
      <c r="W26" s="80"/>
      <c r="X26" s="475"/>
      <c r="Y26" s="475"/>
      <c r="Z26" s="475"/>
      <c r="AA26" s="467"/>
    </row>
    <row r="27" spans="2:27" ht="11.25" customHeight="1">
      <c r="B27" s="525">
        <v>9</v>
      </c>
      <c r="C27" s="588" t="s">
        <v>638</v>
      </c>
      <c r="D27" s="528">
        <v>2009</v>
      </c>
      <c r="E27" s="518">
        <v>131020</v>
      </c>
      <c r="F27" s="518">
        <v>0</v>
      </c>
      <c r="G27" s="518">
        <v>0</v>
      </c>
      <c r="H27" s="518">
        <v>131020</v>
      </c>
      <c r="I27" s="518">
        <v>20</v>
      </c>
      <c r="J27" s="518">
        <v>25039.066666666666</v>
      </c>
      <c r="K27" s="518">
        <v>105980.93333333333</v>
      </c>
      <c r="L27" s="518">
        <v>10598.093333333332</v>
      </c>
      <c r="M27" s="518"/>
      <c r="N27" s="518">
        <v>35637.159999999996</v>
      </c>
      <c r="O27" s="526">
        <v>95382.84</v>
      </c>
      <c r="S27" s="479">
        <v>21</v>
      </c>
      <c r="T27" s="131"/>
      <c r="U27" s="131"/>
      <c r="V27" s="131"/>
      <c r="W27" s="80"/>
      <c r="X27" s="475"/>
      <c r="Y27" s="475"/>
      <c r="Z27" s="475"/>
      <c r="AA27" s="467"/>
    </row>
    <row r="28" spans="2:27" ht="11.25" customHeight="1">
      <c r="B28" s="525">
        <v>10</v>
      </c>
      <c r="C28" s="587" t="s">
        <v>639</v>
      </c>
      <c r="D28" s="527"/>
      <c r="E28" s="518">
        <v>1858350</v>
      </c>
      <c r="F28" s="518">
        <v>0</v>
      </c>
      <c r="G28" s="518">
        <v>0</v>
      </c>
      <c r="H28" s="518">
        <v>1858350</v>
      </c>
      <c r="I28" s="518">
        <v>20</v>
      </c>
      <c r="J28" s="518">
        <v>759858.66666666663</v>
      </c>
      <c r="K28" s="518">
        <v>1098491.3333333335</v>
      </c>
      <c r="L28" s="518">
        <v>109849.13333333336</v>
      </c>
      <c r="M28" s="518"/>
      <c r="N28" s="518">
        <v>869707.8</v>
      </c>
      <c r="O28" s="526">
        <v>988642.2</v>
      </c>
      <c r="S28" s="479">
        <v>22</v>
      </c>
      <c r="T28" s="131"/>
      <c r="U28" s="131"/>
      <c r="V28" s="131"/>
      <c r="W28" s="80"/>
      <c r="X28" s="475"/>
      <c r="Y28" s="475"/>
      <c r="Z28" s="475"/>
      <c r="AA28" s="467"/>
    </row>
    <row r="29" spans="2:27" ht="11.25" customHeight="1" thickBot="1">
      <c r="B29" s="525">
        <v>11</v>
      </c>
      <c r="C29" s="587"/>
      <c r="D29" s="527">
        <v>2011</v>
      </c>
      <c r="E29" s="518">
        <v>298334</v>
      </c>
      <c r="F29" s="518"/>
      <c r="G29" s="518"/>
      <c r="H29" s="518">
        <v>298334</v>
      </c>
      <c r="I29" s="518">
        <v>20</v>
      </c>
      <c r="J29" s="518">
        <v>71600.160000000003</v>
      </c>
      <c r="K29" s="518">
        <v>226733.84</v>
      </c>
      <c r="L29" s="518">
        <v>22673.383999999998</v>
      </c>
      <c r="M29" s="518"/>
      <c r="N29" s="518">
        <v>94273.543999999994</v>
      </c>
      <c r="O29" s="526">
        <v>204060.45600000001</v>
      </c>
      <c r="S29" s="481">
        <v>23</v>
      </c>
      <c r="T29" s="476"/>
      <c r="U29" s="476"/>
      <c r="V29" s="476"/>
      <c r="W29" s="84"/>
      <c r="X29" s="475"/>
      <c r="Y29" s="475"/>
      <c r="Z29" s="475"/>
      <c r="AA29" s="467"/>
    </row>
    <row r="30" spans="2:27" ht="11.25" customHeight="1" thickBot="1">
      <c r="B30" s="525">
        <v>12</v>
      </c>
      <c r="C30" s="587" t="s">
        <v>633</v>
      </c>
      <c r="D30" s="527"/>
      <c r="E30" s="518">
        <v>2466000</v>
      </c>
      <c r="F30" s="518">
        <v>0</v>
      </c>
      <c r="G30" s="518">
        <v>0</v>
      </c>
      <c r="H30" s="518">
        <v>2466000</v>
      </c>
      <c r="I30" s="518">
        <v>20</v>
      </c>
      <c r="J30" s="518">
        <v>121930</v>
      </c>
      <c r="K30" s="518">
        <v>2344070</v>
      </c>
      <c r="L30" s="518">
        <v>234407</v>
      </c>
      <c r="M30" s="518"/>
      <c r="N30" s="518">
        <v>356337</v>
      </c>
      <c r="O30" s="526">
        <v>2109663</v>
      </c>
      <c r="S30" s="810" t="s">
        <v>280</v>
      </c>
      <c r="T30" s="811"/>
      <c r="U30" s="812"/>
      <c r="V30" s="812"/>
      <c r="W30" s="815"/>
      <c r="X30" s="475"/>
      <c r="Y30" s="475"/>
      <c r="Z30" s="475"/>
      <c r="AA30" s="467"/>
    </row>
    <row r="31" spans="2:27" ht="11.25" customHeight="1" thickBot="1">
      <c r="B31" s="525">
        <v>13</v>
      </c>
      <c r="C31" s="589" t="s">
        <v>640</v>
      </c>
      <c r="D31" s="589">
        <v>2010</v>
      </c>
      <c r="E31" s="521">
        <v>700000</v>
      </c>
      <c r="F31" s="521">
        <v>455167</v>
      </c>
      <c r="G31" s="521">
        <v>0</v>
      </c>
      <c r="H31" s="518">
        <v>1155167</v>
      </c>
      <c r="I31" s="518">
        <v>20</v>
      </c>
      <c r="J31" s="521">
        <v>70000</v>
      </c>
      <c r="K31" s="518">
        <v>630000</v>
      </c>
      <c r="L31" s="518">
        <v>63000</v>
      </c>
      <c r="M31" s="521"/>
      <c r="N31" s="518">
        <v>133000</v>
      </c>
      <c r="O31" s="526">
        <v>1022167</v>
      </c>
      <c r="V31" s="475"/>
      <c r="W31" s="467"/>
      <c r="X31" s="467"/>
      <c r="Y31" s="467"/>
      <c r="Z31" s="475"/>
      <c r="AA31" s="467"/>
    </row>
    <row r="32" spans="2:27" ht="11.25" customHeight="1" thickBot="1">
      <c r="B32" s="564"/>
      <c r="C32" s="565" t="s">
        <v>387</v>
      </c>
      <c r="D32" s="590"/>
      <c r="E32" s="567">
        <v>23318888.800000001</v>
      </c>
      <c r="F32" s="567">
        <v>455167</v>
      </c>
      <c r="G32" s="567">
        <v>0</v>
      </c>
      <c r="H32" s="567">
        <v>23774055.800000001</v>
      </c>
      <c r="I32" s="567"/>
      <c r="J32" s="567">
        <v>8011724.4633333338</v>
      </c>
      <c r="K32" s="567">
        <v>15307164.336666668</v>
      </c>
      <c r="L32" s="567">
        <v>951604.07241666655</v>
      </c>
      <c r="M32" s="567">
        <v>0</v>
      </c>
      <c r="N32" s="567">
        <v>8963328.5357499998</v>
      </c>
      <c r="O32" s="567">
        <v>14810727.264249999</v>
      </c>
      <c r="V32" s="475"/>
      <c r="W32" s="467"/>
      <c r="X32" s="467"/>
      <c r="Y32" s="467"/>
      <c r="Z32" s="475"/>
      <c r="AA32" s="467"/>
    </row>
    <row r="33" spans="2:27" ht="11.25" customHeight="1">
      <c r="B33" s="525"/>
      <c r="C33" s="591" t="s">
        <v>388</v>
      </c>
      <c r="D33" s="592"/>
      <c r="E33" s="593"/>
      <c r="F33" s="593"/>
      <c r="G33" s="516"/>
      <c r="H33" s="593"/>
      <c r="I33" s="516"/>
      <c r="J33" s="516"/>
      <c r="K33" s="516"/>
      <c r="L33" s="516"/>
      <c r="M33" s="516"/>
      <c r="N33" s="516"/>
      <c r="O33" s="583"/>
      <c r="Z33" s="467"/>
      <c r="AA33" s="467"/>
    </row>
    <row r="34" spans="2:27" ht="11.25" customHeight="1">
      <c r="B34" s="525">
        <v>1</v>
      </c>
      <c r="C34" s="594" t="s">
        <v>388</v>
      </c>
      <c r="D34" s="595"/>
      <c r="E34" s="520">
        <v>30301947</v>
      </c>
      <c r="F34" s="519">
        <v>0</v>
      </c>
      <c r="G34" s="519">
        <v>4500000</v>
      </c>
      <c r="H34" s="519">
        <v>25801947</v>
      </c>
      <c r="I34" s="596">
        <v>20</v>
      </c>
      <c r="J34" s="519">
        <v>21174771</v>
      </c>
      <c r="K34" s="519">
        <v>9127176</v>
      </c>
      <c r="L34" s="519">
        <v>1521196</v>
      </c>
      <c r="M34" s="519">
        <v>3743000</v>
      </c>
      <c r="N34" s="519">
        <v>18952967</v>
      </c>
      <c r="O34" s="597">
        <v>6848980</v>
      </c>
      <c r="Z34" s="467"/>
      <c r="AA34" s="467"/>
    </row>
    <row r="35" spans="2:27" ht="11.25" customHeight="1">
      <c r="B35" s="525">
        <v>2</v>
      </c>
      <c r="C35" s="588" t="s">
        <v>641</v>
      </c>
      <c r="D35" s="528">
        <v>2009</v>
      </c>
      <c r="E35" s="520">
        <v>252600</v>
      </c>
      <c r="F35" s="519">
        <v>0</v>
      </c>
      <c r="G35" s="519">
        <v>0</v>
      </c>
      <c r="H35" s="519">
        <v>252600</v>
      </c>
      <c r="I35" s="596">
        <v>20</v>
      </c>
      <c r="J35" s="519">
        <v>84200</v>
      </c>
      <c r="K35" s="519">
        <v>168400</v>
      </c>
      <c r="L35" s="519">
        <v>16840</v>
      </c>
      <c r="M35" s="519">
        <v>0</v>
      </c>
      <c r="N35" s="519">
        <v>101040</v>
      </c>
      <c r="O35" s="597">
        <v>151560</v>
      </c>
      <c r="AA35" s="467"/>
    </row>
    <row r="36" spans="2:27" ht="11.25" customHeight="1">
      <c r="B36" s="525">
        <v>3</v>
      </c>
      <c r="C36" s="598" t="s">
        <v>641</v>
      </c>
      <c r="D36" s="599" t="s">
        <v>536</v>
      </c>
      <c r="E36" s="519">
        <v>0</v>
      </c>
      <c r="F36" s="519">
        <v>40000</v>
      </c>
      <c r="G36" s="519">
        <v>0</v>
      </c>
      <c r="H36" s="519">
        <v>40000</v>
      </c>
      <c r="I36" s="596">
        <v>20</v>
      </c>
      <c r="J36" s="519">
        <v>0</v>
      </c>
      <c r="K36" s="519">
        <v>0</v>
      </c>
      <c r="L36" s="519">
        <v>0</v>
      </c>
      <c r="M36" s="519">
        <v>0</v>
      </c>
      <c r="N36" s="519">
        <v>0</v>
      </c>
      <c r="O36" s="597">
        <v>40000</v>
      </c>
      <c r="AA36" s="467"/>
    </row>
    <row r="37" spans="2:27" ht="11.25" customHeight="1" thickBot="1">
      <c r="B37" s="525">
        <v>4</v>
      </c>
      <c r="C37" s="598"/>
      <c r="D37" s="599"/>
      <c r="E37" s="519">
        <v>0</v>
      </c>
      <c r="F37" s="519">
        <v>0</v>
      </c>
      <c r="G37" s="519">
        <v>0</v>
      </c>
      <c r="H37" s="519">
        <v>0</v>
      </c>
      <c r="I37" s="596">
        <v>20</v>
      </c>
      <c r="J37" s="519">
        <v>0</v>
      </c>
      <c r="K37" s="519">
        <v>0</v>
      </c>
      <c r="L37" s="519">
        <v>0</v>
      </c>
      <c r="M37" s="519">
        <v>0</v>
      </c>
      <c r="N37" s="519">
        <v>0</v>
      </c>
      <c r="O37" s="597">
        <v>0</v>
      </c>
      <c r="AA37" s="467"/>
    </row>
    <row r="38" spans="2:27" ht="11.25" customHeight="1" thickBot="1">
      <c r="B38" s="564"/>
      <c r="C38" s="602" t="s">
        <v>389</v>
      </c>
      <c r="D38" s="603"/>
      <c r="E38" s="604">
        <v>30554547</v>
      </c>
      <c r="F38" s="604">
        <v>40000</v>
      </c>
      <c r="G38" s="604">
        <v>4500000</v>
      </c>
      <c r="H38" s="604">
        <v>26094547</v>
      </c>
      <c r="I38" s="604"/>
      <c r="J38" s="604">
        <v>21258971</v>
      </c>
      <c r="K38" s="604">
        <v>9295576</v>
      </c>
      <c r="L38" s="604">
        <v>1538036</v>
      </c>
      <c r="M38" s="604">
        <v>3743000</v>
      </c>
      <c r="N38" s="604">
        <v>19054007</v>
      </c>
      <c r="O38" s="604">
        <v>7040540</v>
      </c>
      <c r="AA38" s="467"/>
    </row>
    <row r="39" spans="2:27" ht="11.25" customHeight="1">
      <c r="B39" s="525"/>
      <c r="C39" s="605" t="s">
        <v>390</v>
      </c>
      <c r="D39" s="606"/>
      <c r="E39" s="593"/>
      <c r="F39" s="593"/>
      <c r="G39" s="516"/>
      <c r="H39" s="593"/>
      <c r="I39" s="516"/>
      <c r="J39" s="516"/>
      <c r="K39" s="516"/>
      <c r="L39" s="516"/>
      <c r="M39" s="516"/>
      <c r="N39" s="516"/>
      <c r="O39" s="583"/>
      <c r="AA39" s="467"/>
    </row>
    <row r="40" spans="2:27" ht="11.25" customHeight="1">
      <c r="B40" s="525">
        <v>1</v>
      </c>
      <c r="C40" s="607" t="s">
        <v>670</v>
      </c>
      <c r="D40" s="608" t="s">
        <v>671</v>
      </c>
      <c r="E40" s="519">
        <v>7004285.7699999996</v>
      </c>
      <c r="F40" s="519">
        <v>80000</v>
      </c>
      <c r="G40" s="518">
        <v>0</v>
      </c>
      <c r="H40" s="519">
        <v>7084285.7699999996</v>
      </c>
      <c r="I40" s="518">
        <v>20</v>
      </c>
      <c r="J40" s="518">
        <v>542952</v>
      </c>
      <c r="K40" s="518">
        <v>6461333.7699999996</v>
      </c>
      <c r="L40" s="518">
        <v>215377.79233333332</v>
      </c>
      <c r="M40" s="518">
        <v>0</v>
      </c>
      <c r="N40" s="518">
        <v>758329.79233333329</v>
      </c>
      <c r="O40" s="526">
        <v>6325955.9776666667</v>
      </c>
      <c r="AA40" s="467"/>
    </row>
    <row r="41" spans="2:27" ht="11.25" customHeight="1">
      <c r="B41" s="525"/>
      <c r="C41" s="607"/>
      <c r="D41" s="608"/>
      <c r="E41" s="519"/>
      <c r="F41" s="519"/>
      <c r="G41" s="518"/>
      <c r="H41" s="519">
        <v>0</v>
      </c>
      <c r="I41" s="518"/>
      <c r="J41" s="518"/>
      <c r="K41" s="518">
        <v>0</v>
      </c>
      <c r="L41" s="518">
        <v>0</v>
      </c>
      <c r="M41" s="518">
        <v>0</v>
      </c>
      <c r="N41" s="518">
        <v>0</v>
      </c>
      <c r="O41" s="526">
        <v>0</v>
      </c>
      <c r="AA41" s="467"/>
    </row>
    <row r="42" spans="2:27" ht="11.25" customHeight="1">
      <c r="B42" s="525"/>
      <c r="C42" s="609" t="s">
        <v>642</v>
      </c>
      <c r="D42" s="527"/>
      <c r="E42" s="610">
        <v>3500000</v>
      </c>
      <c r="F42" s="519"/>
      <c r="G42" s="518"/>
      <c r="H42" s="519">
        <v>3500000</v>
      </c>
      <c r="I42" s="518">
        <v>20</v>
      </c>
      <c r="J42" s="518">
        <v>1540000</v>
      </c>
      <c r="K42" s="518">
        <v>1960000</v>
      </c>
      <c r="L42" s="518">
        <v>196000</v>
      </c>
      <c r="M42" s="518">
        <v>0</v>
      </c>
      <c r="N42" s="518">
        <v>1736000</v>
      </c>
      <c r="O42" s="526">
        <v>1764000</v>
      </c>
      <c r="AA42" s="467"/>
    </row>
    <row r="43" spans="2:27" ht="11.25" customHeight="1">
      <c r="B43" s="525">
        <v>2</v>
      </c>
      <c r="C43" s="607"/>
      <c r="D43" s="607"/>
      <c r="E43" s="520">
        <v>969565</v>
      </c>
      <c r="F43" s="519">
        <v>0</v>
      </c>
      <c r="G43" s="518">
        <v>0</v>
      </c>
      <c r="H43" s="519">
        <v>969565</v>
      </c>
      <c r="I43" s="518">
        <v>20</v>
      </c>
      <c r="J43" s="518">
        <v>390411</v>
      </c>
      <c r="K43" s="518">
        <v>579154</v>
      </c>
      <c r="L43" s="518">
        <v>57915.400000000009</v>
      </c>
      <c r="M43" s="518">
        <v>0</v>
      </c>
      <c r="N43" s="518">
        <v>448326.40000000002</v>
      </c>
      <c r="O43" s="526">
        <v>521238.6</v>
      </c>
      <c r="AA43" s="467"/>
    </row>
    <row r="44" spans="2:27" ht="11.25" customHeight="1">
      <c r="B44" s="525">
        <v>3</v>
      </c>
      <c r="C44" s="595" t="s">
        <v>391</v>
      </c>
      <c r="D44" s="595"/>
      <c r="E44" s="520">
        <v>1358910</v>
      </c>
      <c r="F44" s="519">
        <v>0</v>
      </c>
      <c r="G44" s="518">
        <v>0</v>
      </c>
      <c r="H44" s="519">
        <v>1358910</v>
      </c>
      <c r="I44" s="611">
        <v>25</v>
      </c>
      <c r="J44" s="518">
        <v>950729</v>
      </c>
      <c r="K44" s="518">
        <v>408181</v>
      </c>
      <c r="L44" s="518">
        <v>51022.625</v>
      </c>
      <c r="M44" s="518">
        <v>0</v>
      </c>
      <c r="N44" s="518">
        <v>1001751.625</v>
      </c>
      <c r="O44" s="526">
        <v>357158.375</v>
      </c>
      <c r="AA44" s="467"/>
    </row>
    <row r="45" spans="2:27" ht="11.25" customHeight="1" thickBot="1">
      <c r="B45" s="525">
        <v>4</v>
      </c>
      <c r="C45" s="589"/>
      <c r="D45" s="600"/>
      <c r="E45" s="601">
        <v>0</v>
      </c>
      <c r="F45" s="601">
        <v>0</v>
      </c>
      <c r="G45" s="521">
        <v>0</v>
      </c>
      <c r="H45" s="601">
        <v>0</v>
      </c>
      <c r="I45" s="612">
        <v>25</v>
      </c>
      <c r="J45" s="521">
        <v>0</v>
      </c>
      <c r="K45" s="521">
        <v>0</v>
      </c>
      <c r="L45" s="518">
        <v>0</v>
      </c>
      <c r="M45" s="521">
        <v>0</v>
      </c>
      <c r="N45" s="521">
        <v>0</v>
      </c>
      <c r="O45" s="613">
        <v>0</v>
      </c>
      <c r="AA45" s="467"/>
    </row>
    <row r="46" spans="2:27" ht="11.25" customHeight="1" thickBot="1">
      <c r="B46" s="564"/>
      <c r="C46" s="565" t="s">
        <v>392</v>
      </c>
      <c r="D46" s="614"/>
      <c r="E46" s="567">
        <v>12832760.77</v>
      </c>
      <c r="F46" s="567">
        <v>80000</v>
      </c>
      <c r="G46" s="567">
        <v>0</v>
      </c>
      <c r="H46" s="567">
        <v>12912760.77</v>
      </c>
      <c r="I46" s="567"/>
      <c r="J46" s="567">
        <v>3424092</v>
      </c>
      <c r="K46" s="567">
        <v>9408668.7699999996</v>
      </c>
      <c r="L46" s="567">
        <v>520315.81733333331</v>
      </c>
      <c r="M46" s="567">
        <v>0</v>
      </c>
      <c r="N46" s="567">
        <v>3944407.8173333332</v>
      </c>
      <c r="O46" s="567">
        <v>8968352.9526666664</v>
      </c>
      <c r="AA46" s="467"/>
    </row>
    <row r="47" spans="2:27" ht="11.25" customHeight="1" thickBot="1">
      <c r="B47" s="529"/>
      <c r="C47" s="618"/>
      <c r="D47" s="618"/>
      <c r="E47" s="619"/>
      <c r="F47" s="619"/>
      <c r="G47" s="619"/>
      <c r="H47" s="619"/>
      <c r="I47" s="620"/>
      <c r="J47" s="619"/>
      <c r="K47" s="619"/>
      <c r="L47" s="619"/>
      <c r="M47" s="619">
        <v>0</v>
      </c>
      <c r="N47" s="619"/>
      <c r="O47" s="621"/>
    </row>
    <row r="48" spans="2:27" ht="11.25" customHeight="1" thickBot="1">
      <c r="B48" s="770" t="s">
        <v>393</v>
      </c>
      <c r="C48" s="771"/>
      <c r="D48" s="771"/>
      <c r="E48" s="615">
        <v>78335784.569999993</v>
      </c>
      <c r="F48" s="615">
        <v>575167</v>
      </c>
      <c r="G48" s="615">
        <v>4500000</v>
      </c>
      <c r="H48" s="615">
        <v>74410951.569999993</v>
      </c>
      <c r="I48" s="615">
        <v>0</v>
      </c>
      <c r="J48" s="615">
        <v>34175137.463333338</v>
      </c>
      <c r="K48" s="615">
        <v>44160647.106666669</v>
      </c>
      <c r="L48" s="615">
        <v>3390552.3147499999</v>
      </c>
      <c r="M48" s="615">
        <v>3743000</v>
      </c>
      <c r="N48" s="615">
        <v>33822689.778083332</v>
      </c>
      <c r="O48" s="615">
        <v>40588261.791916668</v>
      </c>
    </row>
    <row r="49" spans="2:16" ht="11.25" customHeight="1">
      <c r="B49" s="514"/>
      <c r="C49" s="514"/>
      <c r="D49" s="514"/>
      <c r="E49" s="515"/>
      <c r="F49" s="515"/>
      <c r="G49" s="515"/>
      <c r="H49" s="515"/>
      <c r="I49" s="545"/>
      <c r="J49" s="515"/>
      <c r="K49" s="513"/>
      <c r="L49" s="515"/>
      <c r="M49" s="515"/>
      <c r="N49" s="515"/>
    </row>
    <row r="50" spans="2:16" ht="11.25" customHeight="1"/>
    <row r="53" spans="2:16">
      <c r="I53" s="510"/>
      <c r="L53" s="511"/>
      <c r="M53"/>
      <c r="N53"/>
      <c r="O53"/>
      <c r="P53"/>
    </row>
    <row r="54" spans="2:16">
      <c r="I54" s="510"/>
      <c r="L54" s="511"/>
      <c r="M54"/>
      <c r="N54"/>
      <c r="O54"/>
      <c r="P54"/>
    </row>
    <row r="55" spans="2:16">
      <c r="I55" s="510"/>
      <c r="L55" s="511"/>
      <c r="M55"/>
      <c r="N55"/>
      <c r="O55"/>
      <c r="P55"/>
    </row>
    <row r="56" spans="2:16">
      <c r="I56" s="510"/>
      <c r="L56" s="511"/>
      <c r="M56"/>
      <c r="N56"/>
      <c r="O56"/>
      <c r="P56"/>
    </row>
    <row r="57" spans="2:16">
      <c r="I57" s="510"/>
      <c r="L57" s="511"/>
      <c r="M57"/>
      <c r="N57"/>
      <c r="O57"/>
      <c r="P57"/>
    </row>
    <row r="58" spans="2:16">
      <c r="I58" s="510"/>
      <c r="L58" s="511"/>
      <c r="M58"/>
      <c r="N58"/>
      <c r="O58"/>
      <c r="P58"/>
    </row>
  </sheetData>
  <mergeCells count="12">
    <mergeCell ref="S30:T30"/>
    <mergeCell ref="F5:H5"/>
    <mergeCell ref="D5:D6"/>
    <mergeCell ref="O5:O6"/>
    <mergeCell ref="N5:N6"/>
    <mergeCell ref="B48:D48"/>
    <mergeCell ref="J5:J6"/>
    <mergeCell ref="K5:K6"/>
    <mergeCell ref="L5:L6"/>
    <mergeCell ref="M5:M6"/>
    <mergeCell ref="I5:I6"/>
    <mergeCell ref="E5:E6"/>
  </mergeCells>
  <phoneticPr fontId="4" type="noConversion"/>
  <pageMargins left="0" right="0" top="0" bottom="0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44"/>
  <sheetViews>
    <sheetView workbookViewId="0">
      <selection activeCell="G44" sqref="A1:G44"/>
    </sheetView>
  </sheetViews>
  <sheetFormatPr defaultRowHeight="12.75"/>
  <cols>
    <col min="1" max="1" width="6.42578125" customWidth="1"/>
    <col min="2" max="2" width="17" customWidth="1"/>
    <col min="3" max="3" width="9.7109375" customWidth="1"/>
    <col min="4" max="4" width="13" style="86" customWidth="1"/>
    <col min="5" max="5" width="10.140625" style="86" customWidth="1"/>
    <col min="6" max="6" width="12.85546875" style="86" customWidth="1"/>
    <col min="7" max="7" width="16.140625" style="86" customWidth="1"/>
    <col min="8" max="8" width="9.140625" style="86"/>
  </cols>
  <sheetData>
    <row r="1" spans="1:7" ht="15">
      <c r="A1" s="785" t="s">
        <v>395</v>
      </c>
      <c r="B1" s="785"/>
      <c r="C1" s="21" t="s">
        <v>726</v>
      </c>
    </row>
    <row r="2" spans="1:7">
      <c r="A2" t="s">
        <v>287</v>
      </c>
      <c r="C2" s="21" t="s">
        <v>612</v>
      </c>
    </row>
    <row r="3" spans="1:7" ht="25.5">
      <c r="A3" s="786" t="s">
        <v>558</v>
      </c>
      <c r="B3" s="786"/>
      <c r="C3" s="786"/>
      <c r="D3" s="786"/>
      <c r="E3" s="786"/>
      <c r="F3" s="786"/>
      <c r="G3" s="786"/>
    </row>
    <row r="4" spans="1:7" ht="15" thickBot="1">
      <c r="A4" s="202"/>
      <c r="B4" s="202"/>
      <c r="C4" s="202"/>
      <c r="D4" s="683"/>
      <c r="E4" s="683"/>
      <c r="F4" s="683"/>
      <c r="G4" s="683"/>
    </row>
    <row r="5" spans="1:7" ht="15" thickBot="1">
      <c r="A5" s="696" t="s">
        <v>1</v>
      </c>
      <c r="B5" s="697" t="s">
        <v>95</v>
      </c>
      <c r="C5" s="697" t="s">
        <v>277</v>
      </c>
      <c r="D5" s="698" t="s">
        <v>609</v>
      </c>
      <c r="E5" s="698" t="s">
        <v>396</v>
      </c>
      <c r="F5" s="698" t="s">
        <v>397</v>
      </c>
      <c r="G5" s="699" t="s">
        <v>552</v>
      </c>
    </row>
    <row r="6" spans="1:7" ht="14.25">
      <c r="A6" s="686">
        <v>1</v>
      </c>
      <c r="B6" s="687" t="s">
        <v>398</v>
      </c>
      <c r="C6" s="687"/>
      <c r="D6" s="688">
        <v>0</v>
      </c>
      <c r="E6" s="688">
        <v>0</v>
      </c>
      <c r="F6" s="688">
        <v>0</v>
      </c>
      <c r="G6" s="689">
        <v>0</v>
      </c>
    </row>
    <row r="7" spans="1:7" ht="14.25">
      <c r="A7" s="690">
        <v>2</v>
      </c>
      <c r="B7" s="203" t="s">
        <v>144</v>
      </c>
      <c r="C7" s="203"/>
      <c r="D7" s="684">
        <v>11629588</v>
      </c>
      <c r="E7" s="684">
        <v>0</v>
      </c>
      <c r="F7" s="684">
        <v>0</v>
      </c>
      <c r="G7" s="691">
        <v>11629588</v>
      </c>
    </row>
    <row r="8" spans="1:7" ht="14.25">
      <c r="A8" s="690">
        <v>3</v>
      </c>
      <c r="B8" s="203" t="s">
        <v>399</v>
      </c>
      <c r="C8" s="203"/>
      <c r="D8" s="684">
        <v>23318888.800000001</v>
      </c>
      <c r="E8" s="684">
        <v>455167</v>
      </c>
      <c r="F8" s="684">
        <v>0</v>
      </c>
      <c r="G8" s="691">
        <v>23774055.800000001</v>
      </c>
    </row>
    <row r="9" spans="1:7" ht="14.25">
      <c r="A9" s="690">
        <v>4</v>
      </c>
      <c r="B9" s="203" t="s">
        <v>346</v>
      </c>
      <c r="C9" s="203"/>
      <c r="D9" s="684">
        <v>30554547</v>
      </c>
      <c r="E9" s="684">
        <v>40000</v>
      </c>
      <c r="F9" s="684">
        <v>4500000</v>
      </c>
      <c r="G9" s="691">
        <v>26094547</v>
      </c>
    </row>
    <row r="10" spans="1:7" ht="14.25">
      <c r="A10" s="690">
        <v>5</v>
      </c>
      <c r="B10" s="203" t="s">
        <v>400</v>
      </c>
      <c r="C10" s="203"/>
      <c r="D10" s="684"/>
      <c r="E10" s="684"/>
      <c r="F10" s="684"/>
      <c r="G10" s="691"/>
    </row>
    <row r="11" spans="1:7" ht="14.25">
      <c r="A11" s="690">
        <v>6</v>
      </c>
      <c r="B11" s="203" t="s">
        <v>401</v>
      </c>
      <c r="C11" s="203"/>
      <c r="D11" s="684">
        <v>12832760.77</v>
      </c>
      <c r="E11" s="684">
        <v>80000</v>
      </c>
      <c r="F11" s="684">
        <v>0</v>
      </c>
      <c r="G11" s="691">
        <v>12912760.77</v>
      </c>
    </row>
    <row r="12" spans="1:7" ht="14.25">
      <c r="A12" s="690">
        <v>7</v>
      </c>
      <c r="B12" s="203"/>
      <c r="C12" s="203"/>
      <c r="D12" s="684"/>
      <c r="E12" s="684"/>
      <c r="F12" s="684"/>
      <c r="G12" s="691"/>
    </row>
    <row r="13" spans="1:7" ht="15" thickBot="1">
      <c r="A13" s="692">
        <v>8</v>
      </c>
      <c r="B13" s="693"/>
      <c r="C13" s="693"/>
      <c r="D13" s="694"/>
      <c r="E13" s="694"/>
      <c r="F13" s="694"/>
      <c r="G13" s="695"/>
    </row>
    <row r="14" spans="1:7" ht="15" thickBot="1">
      <c r="A14" s="700"/>
      <c r="B14" s="701" t="s">
        <v>271</v>
      </c>
      <c r="C14" s="701"/>
      <c r="D14" s="702">
        <v>78335784.569999993</v>
      </c>
      <c r="E14" s="702">
        <v>575167</v>
      </c>
      <c r="F14" s="702">
        <v>4500000</v>
      </c>
      <c r="G14" s="703">
        <v>74410951.569999993</v>
      </c>
    </row>
    <row r="17" spans="1:11" ht="25.5">
      <c r="A17" s="786" t="s">
        <v>559</v>
      </c>
      <c r="B17" s="786"/>
      <c r="C17" s="786"/>
      <c r="D17" s="786"/>
      <c r="E17" s="786"/>
      <c r="F17" s="786"/>
      <c r="G17" s="786"/>
    </row>
    <row r="18" spans="1:11" ht="15" thickBot="1">
      <c r="A18" s="202"/>
      <c r="B18" s="202"/>
      <c r="C18" s="202"/>
      <c r="D18" s="683"/>
      <c r="E18" s="683"/>
      <c r="F18" s="683"/>
      <c r="G18" s="683"/>
    </row>
    <row r="19" spans="1:11" ht="15" thickBot="1">
      <c r="A19" s="696" t="s">
        <v>1</v>
      </c>
      <c r="B19" s="697" t="s">
        <v>95</v>
      </c>
      <c r="C19" s="697" t="s">
        <v>277</v>
      </c>
      <c r="D19" s="698" t="s">
        <v>609</v>
      </c>
      <c r="E19" s="698" t="s">
        <v>396</v>
      </c>
      <c r="F19" s="698" t="s">
        <v>397</v>
      </c>
      <c r="G19" s="699" t="s">
        <v>552</v>
      </c>
    </row>
    <row r="20" spans="1:11" ht="14.25">
      <c r="A20" s="686">
        <v>1</v>
      </c>
      <c r="B20" s="687" t="s">
        <v>398</v>
      </c>
      <c r="C20" s="687"/>
      <c r="D20" s="688">
        <v>0</v>
      </c>
      <c r="E20" s="688">
        <v>0</v>
      </c>
      <c r="F20" s="688">
        <v>0</v>
      </c>
      <c r="G20" s="689">
        <v>0</v>
      </c>
    </row>
    <row r="21" spans="1:11" ht="14.25">
      <c r="A21" s="690">
        <v>2</v>
      </c>
      <c r="B21" s="203" t="s">
        <v>144</v>
      </c>
      <c r="C21" s="203"/>
      <c r="D21" s="684">
        <v>1480350</v>
      </c>
      <c r="E21" s="684">
        <v>380596.42500000005</v>
      </c>
      <c r="F21" s="684">
        <v>0</v>
      </c>
      <c r="G21" s="691">
        <v>1860946.425</v>
      </c>
    </row>
    <row r="22" spans="1:11" ht="14.25">
      <c r="A22" s="690">
        <v>3</v>
      </c>
      <c r="B22" s="203" t="s">
        <v>399</v>
      </c>
      <c r="C22" s="203"/>
      <c r="D22" s="684">
        <v>8011724.4633333338</v>
      </c>
      <c r="E22" s="684">
        <v>951604.07241666655</v>
      </c>
      <c r="F22" s="684">
        <v>0</v>
      </c>
      <c r="G22" s="691">
        <v>8963328.5357499998</v>
      </c>
    </row>
    <row r="23" spans="1:11" ht="14.25">
      <c r="A23" s="690">
        <v>4</v>
      </c>
      <c r="B23" s="203" t="s">
        <v>346</v>
      </c>
      <c r="C23" s="203"/>
      <c r="D23" s="684">
        <v>21258971</v>
      </c>
      <c r="E23" s="684">
        <v>1538036</v>
      </c>
      <c r="F23" s="684">
        <v>3743000</v>
      </c>
      <c r="G23" s="691">
        <v>19054007</v>
      </c>
    </row>
    <row r="24" spans="1:11" ht="14.25">
      <c r="A24" s="690">
        <v>5</v>
      </c>
      <c r="B24" s="203" t="s">
        <v>400</v>
      </c>
      <c r="C24" s="203"/>
      <c r="D24" s="684"/>
      <c r="E24" s="684"/>
      <c r="F24" s="684"/>
      <c r="G24" s="691"/>
    </row>
    <row r="25" spans="1:11" ht="14.25">
      <c r="A25" s="690">
        <v>6</v>
      </c>
      <c r="B25" s="203" t="s">
        <v>401</v>
      </c>
      <c r="C25" s="203"/>
      <c r="D25" s="684">
        <v>3424092</v>
      </c>
      <c r="E25" s="684">
        <v>520315.81733333331</v>
      </c>
      <c r="F25" s="684">
        <v>0</v>
      </c>
      <c r="G25" s="691">
        <v>3944407.8173333332</v>
      </c>
    </row>
    <row r="26" spans="1:11" ht="14.25">
      <c r="A26" s="690">
        <v>7</v>
      </c>
      <c r="B26" s="203"/>
      <c r="C26" s="203"/>
      <c r="D26" s="684"/>
      <c r="E26" s="684"/>
      <c r="F26" s="684"/>
      <c r="G26" s="691"/>
      <c r="K26" s="94"/>
    </row>
    <row r="27" spans="1:11" ht="15" thickBot="1">
      <c r="A27" s="692">
        <v>8</v>
      </c>
      <c r="B27" s="693"/>
      <c r="C27" s="693"/>
      <c r="D27" s="694"/>
      <c r="E27" s="694"/>
      <c r="F27" s="694"/>
      <c r="G27" s="695"/>
    </row>
    <row r="28" spans="1:11" ht="15" thickBot="1">
      <c r="A28" s="700"/>
      <c r="B28" s="701" t="s">
        <v>271</v>
      </c>
      <c r="C28" s="701"/>
      <c r="D28" s="702">
        <v>34175137.463333338</v>
      </c>
      <c r="E28" s="702">
        <v>3390552.3147499999</v>
      </c>
      <c r="F28" s="702">
        <v>3743000</v>
      </c>
      <c r="G28" s="703">
        <v>33822689.778083332</v>
      </c>
    </row>
    <row r="30" spans="1:11" ht="25.5">
      <c r="A30" s="786" t="s">
        <v>560</v>
      </c>
      <c r="B30" s="786"/>
      <c r="C30" s="786"/>
      <c r="D30" s="786"/>
      <c r="E30" s="786"/>
      <c r="F30" s="786"/>
      <c r="G30" s="786"/>
    </row>
    <row r="31" spans="1:11" ht="15" thickBot="1">
      <c r="A31" s="202"/>
      <c r="B31" s="202"/>
      <c r="C31" s="202"/>
      <c r="D31" s="683"/>
      <c r="E31" s="683"/>
      <c r="F31" s="683"/>
      <c r="G31" s="683"/>
    </row>
    <row r="32" spans="1:11" ht="15.75" thickBot="1">
      <c r="A32" s="696" t="s">
        <v>1</v>
      </c>
      <c r="B32" s="697" t="s">
        <v>95</v>
      </c>
      <c r="C32" s="697" t="s">
        <v>277</v>
      </c>
      <c r="D32" s="704" t="s">
        <v>551</v>
      </c>
      <c r="E32" s="698" t="s">
        <v>396</v>
      </c>
      <c r="F32" s="698" t="s">
        <v>397</v>
      </c>
      <c r="G32" s="705" t="s">
        <v>552</v>
      </c>
    </row>
    <row r="33" spans="1:7" ht="14.25">
      <c r="A33" s="686">
        <v>1</v>
      </c>
      <c r="B33" s="687" t="s">
        <v>398</v>
      </c>
      <c r="C33" s="687"/>
      <c r="D33" s="688">
        <v>0</v>
      </c>
      <c r="E33" s="688">
        <v>0</v>
      </c>
      <c r="F33" s="688">
        <v>0</v>
      </c>
      <c r="G33" s="689">
        <v>0</v>
      </c>
    </row>
    <row r="34" spans="1:7" ht="14.25">
      <c r="A34" s="690">
        <v>2</v>
      </c>
      <c r="B34" s="203" t="s">
        <v>144</v>
      </c>
      <c r="C34" s="203"/>
      <c r="D34" s="684">
        <v>10149238</v>
      </c>
      <c r="E34" s="684">
        <v>0</v>
      </c>
      <c r="F34" s="684">
        <v>380596</v>
      </c>
      <c r="G34" s="691">
        <v>9768641.5749999993</v>
      </c>
    </row>
    <row r="35" spans="1:7" ht="14.25">
      <c r="A35" s="690">
        <v>3</v>
      </c>
      <c r="B35" s="203" t="s">
        <v>399</v>
      </c>
      <c r="C35" s="203"/>
      <c r="D35" s="684">
        <v>15307164.336666668</v>
      </c>
      <c r="E35" s="684">
        <v>455167</v>
      </c>
      <c r="F35" s="684">
        <v>951604</v>
      </c>
      <c r="G35" s="691">
        <v>14810727.264249999</v>
      </c>
    </row>
    <row r="36" spans="1:7" ht="14.25">
      <c r="A36" s="690">
        <v>4</v>
      </c>
      <c r="B36" s="203" t="s">
        <v>346</v>
      </c>
      <c r="C36" s="203"/>
      <c r="D36" s="684">
        <v>9295576</v>
      </c>
      <c r="E36" s="684">
        <v>40000</v>
      </c>
      <c r="F36" s="684">
        <v>-2204964</v>
      </c>
      <c r="G36" s="691">
        <v>7040540</v>
      </c>
    </row>
    <row r="37" spans="1:7" ht="14.25">
      <c r="A37" s="690">
        <v>5</v>
      </c>
      <c r="B37" s="203" t="s">
        <v>400</v>
      </c>
      <c r="C37" s="203"/>
      <c r="D37" s="684"/>
      <c r="E37" s="684"/>
      <c r="F37" s="684"/>
      <c r="G37" s="691"/>
    </row>
    <row r="38" spans="1:7" ht="14.25">
      <c r="A38" s="690">
        <v>6</v>
      </c>
      <c r="B38" s="203" t="s">
        <v>401</v>
      </c>
      <c r="C38" s="203"/>
      <c r="D38" s="684">
        <v>9408668.7699999996</v>
      </c>
      <c r="E38" s="684">
        <v>80000</v>
      </c>
      <c r="F38" s="684">
        <v>520316</v>
      </c>
      <c r="G38" s="691">
        <v>8968352.9526666664</v>
      </c>
    </row>
    <row r="39" spans="1:7" ht="14.25">
      <c r="A39" s="690">
        <v>7</v>
      </c>
      <c r="B39" s="203"/>
      <c r="C39" s="203"/>
      <c r="D39" s="684"/>
      <c r="E39" s="684"/>
      <c r="F39" s="684"/>
      <c r="G39" s="691">
        <v>0</v>
      </c>
    </row>
    <row r="40" spans="1:7" ht="15" thickBot="1">
      <c r="A40" s="692">
        <v>8</v>
      </c>
      <c r="B40" s="693"/>
      <c r="C40" s="693"/>
      <c r="D40" s="694"/>
      <c r="E40" s="694"/>
      <c r="F40" s="694"/>
      <c r="G40" s="695">
        <v>0</v>
      </c>
    </row>
    <row r="41" spans="1:7" ht="15" thickBot="1">
      <c r="A41" s="700"/>
      <c r="B41" s="701" t="s">
        <v>271</v>
      </c>
      <c r="C41" s="701"/>
      <c r="D41" s="702"/>
      <c r="E41" s="702"/>
      <c r="F41" s="702"/>
      <c r="G41" s="703"/>
    </row>
    <row r="43" spans="1:7">
      <c r="F43" s="685" t="s">
        <v>402</v>
      </c>
      <c r="G43" s="685"/>
    </row>
    <row r="44" spans="1:7">
      <c r="F44" s="685" t="s">
        <v>614</v>
      </c>
      <c r="G44" s="685"/>
    </row>
  </sheetData>
  <mergeCells count="4">
    <mergeCell ref="A1:B1"/>
    <mergeCell ref="A3:G3"/>
    <mergeCell ref="A17:G17"/>
    <mergeCell ref="A30:G30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F26" sqref="A1:F26"/>
    </sheetView>
  </sheetViews>
  <sheetFormatPr defaultRowHeight="12.75"/>
  <cols>
    <col min="2" max="2" width="35.28515625" customWidth="1"/>
    <col min="3" max="3" width="15.28515625" customWidth="1"/>
    <col min="4" max="4" width="14.28515625" customWidth="1"/>
    <col min="5" max="5" width="16.42578125" customWidth="1"/>
    <col min="6" max="6" width="17.140625" customWidth="1"/>
  </cols>
  <sheetData>
    <row r="1" spans="1:6" ht="15">
      <c r="A1" s="237" t="s">
        <v>395</v>
      </c>
      <c r="B1" s="237" t="s">
        <v>726</v>
      </c>
      <c r="C1" s="204"/>
      <c r="D1" s="204"/>
      <c r="E1" s="204"/>
      <c r="F1" s="204"/>
    </row>
    <row r="2" spans="1:6" ht="15">
      <c r="A2" s="204" t="s">
        <v>287</v>
      </c>
      <c r="B2" s="238" t="s">
        <v>612</v>
      </c>
      <c r="C2" s="204"/>
      <c r="D2" s="204"/>
      <c r="E2" s="204"/>
      <c r="F2" s="204"/>
    </row>
    <row r="3" spans="1:6" ht="15.75" thickBot="1">
      <c r="A3" s="204"/>
      <c r="B3" s="204"/>
      <c r="C3" s="204"/>
      <c r="D3" s="205" t="s">
        <v>403</v>
      </c>
      <c r="E3" s="204"/>
      <c r="F3" s="206" t="s">
        <v>404</v>
      </c>
    </row>
    <row r="4" spans="1:6" ht="15.75">
      <c r="A4" s="787" t="s">
        <v>405</v>
      </c>
      <c r="B4" s="788"/>
      <c r="C4" s="788"/>
      <c r="D4" s="788"/>
      <c r="E4" s="788"/>
      <c r="F4" s="789"/>
    </row>
    <row r="5" spans="1:6" ht="15.75">
      <c r="A5" s="790" t="s">
        <v>1</v>
      </c>
      <c r="B5" s="792" t="s">
        <v>406</v>
      </c>
      <c r="C5" s="794" t="s">
        <v>407</v>
      </c>
      <c r="D5" s="794" t="s">
        <v>408</v>
      </c>
      <c r="E5" s="796" t="s">
        <v>409</v>
      </c>
      <c r="F5" s="797"/>
    </row>
    <row r="6" spans="1:6" ht="16.5" thickBot="1">
      <c r="A6" s="791"/>
      <c r="B6" s="793"/>
      <c r="C6" s="795"/>
      <c r="D6" s="795"/>
      <c r="E6" s="708">
        <v>2011</v>
      </c>
      <c r="F6" s="709">
        <v>2010</v>
      </c>
    </row>
    <row r="7" spans="1:6" ht="15.75">
      <c r="A7" s="706">
        <v>1</v>
      </c>
      <c r="B7" s="706" t="s">
        <v>410</v>
      </c>
      <c r="C7" s="706">
        <v>70</v>
      </c>
      <c r="D7" s="706">
        <v>11100</v>
      </c>
      <c r="E7" s="707">
        <v>88206.967891000008</v>
      </c>
      <c r="F7" s="707">
        <v>164478.21900000001</v>
      </c>
    </row>
    <row r="8" spans="1:6" ht="15.75">
      <c r="A8" s="209" t="s">
        <v>377</v>
      </c>
      <c r="B8" s="210" t="s">
        <v>411</v>
      </c>
      <c r="C8" s="211">
        <v>701702703</v>
      </c>
      <c r="D8" s="207">
        <v>11101</v>
      </c>
      <c r="E8" s="211">
        <v>88206.967891000008</v>
      </c>
      <c r="F8" s="211">
        <v>121003.75199999999</v>
      </c>
    </row>
    <row r="9" spans="1:6" ht="15.75">
      <c r="A9" s="209" t="s">
        <v>378</v>
      </c>
      <c r="B9" s="210" t="s">
        <v>412</v>
      </c>
      <c r="C9" s="207">
        <v>704</v>
      </c>
      <c r="D9" s="207">
        <v>11102</v>
      </c>
      <c r="E9" s="211"/>
      <c r="F9" s="211">
        <v>36684.946000000004</v>
      </c>
    </row>
    <row r="10" spans="1:6" ht="15.75">
      <c r="A10" s="209" t="s">
        <v>413</v>
      </c>
      <c r="B10" s="210" t="s">
        <v>414</v>
      </c>
      <c r="C10" s="207">
        <v>705</v>
      </c>
      <c r="D10" s="207">
        <v>11103</v>
      </c>
      <c r="E10" s="211">
        <v>0</v>
      </c>
      <c r="F10" s="211">
        <v>6789.5209999999997</v>
      </c>
    </row>
    <row r="11" spans="1:6" ht="15.75">
      <c r="A11" s="207">
        <v>2</v>
      </c>
      <c r="B11" s="207" t="s">
        <v>415</v>
      </c>
      <c r="C11" s="207">
        <v>708</v>
      </c>
      <c r="D11" s="207">
        <v>11104</v>
      </c>
      <c r="E11" s="211">
        <v>0</v>
      </c>
      <c r="F11" s="211">
        <v>0</v>
      </c>
    </row>
    <row r="12" spans="1:6" ht="15.75">
      <c r="A12" s="209" t="s">
        <v>377</v>
      </c>
      <c r="B12" s="207" t="s">
        <v>416</v>
      </c>
      <c r="C12" s="207">
        <v>7081</v>
      </c>
      <c r="D12" s="207">
        <v>111041</v>
      </c>
      <c r="E12" s="211"/>
      <c r="F12" s="208"/>
    </row>
    <row r="13" spans="1:6" ht="15.75">
      <c r="A13" s="209" t="s">
        <v>378</v>
      </c>
      <c r="B13" s="207" t="s">
        <v>417</v>
      </c>
      <c r="C13" s="207">
        <v>7082</v>
      </c>
      <c r="D13" s="207">
        <v>111042</v>
      </c>
      <c r="E13" s="211">
        <v>0</v>
      </c>
      <c r="F13" s="211">
        <v>0</v>
      </c>
    </row>
    <row r="14" spans="1:6" ht="15.75">
      <c r="A14" s="209" t="s">
        <v>413</v>
      </c>
      <c r="B14" s="207" t="s">
        <v>418</v>
      </c>
      <c r="C14" s="207">
        <v>7083</v>
      </c>
      <c r="D14" s="207">
        <v>111043</v>
      </c>
      <c r="E14" s="211"/>
      <c r="F14" s="208"/>
    </row>
    <row r="15" spans="1:6" ht="29.25" customHeight="1">
      <c r="A15" s="212">
        <v>3</v>
      </c>
      <c r="B15" s="213" t="s">
        <v>419</v>
      </c>
      <c r="C15" s="212">
        <v>71</v>
      </c>
      <c r="D15" s="212">
        <v>11201</v>
      </c>
      <c r="E15" s="214">
        <v>152370.20699999999</v>
      </c>
      <c r="F15" s="214">
        <v>5450</v>
      </c>
    </row>
    <row r="16" spans="1:6" ht="15.75">
      <c r="A16" s="207"/>
      <c r="B16" s="216" t="s">
        <v>420</v>
      </c>
      <c r="C16" s="207"/>
      <c r="D16" s="207">
        <v>112011</v>
      </c>
      <c r="E16" s="211">
        <v>152370.20699999999</v>
      </c>
      <c r="F16" s="211">
        <v>5450</v>
      </c>
    </row>
    <row r="17" spans="1:8" ht="23.25" customHeight="1">
      <c r="A17" s="207"/>
      <c r="B17" s="216" t="s">
        <v>421</v>
      </c>
      <c r="C17" s="207"/>
      <c r="D17" s="207">
        <v>112012</v>
      </c>
      <c r="E17" s="211">
        <v>0</v>
      </c>
      <c r="F17" s="211">
        <v>0</v>
      </c>
    </row>
    <row r="18" spans="1:8" ht="28.5" customHeight="1">
      <c r="A18" s="212">
        <v>4</v>
      </c>
      <c r="B18" s="217" t="s">
        <v>422</v>
      </c>
      <c r="C18" s="212">
        <v>72</v>
      </c>
      <c r="D18" s="212">
        <v>11300</v>
      </c>
      <c r="E18" s="214"/>
      <c r="F18" s="215"/>
    </row>
    <row r="19" spans="1:8" ht="24.75" customHeight="1">
      <c r="A19" s="207"/>
      <c r="B19" s="218" t="s">
        <v>423</v>
      </c>
      <c r="C19" s="207"/>
      <c r="D19" s="207">
        <v>11301</v>
      </c>
      <c r="E19" s="211"/>
      <c r="F19" s="208"/>
    </row>
    <row r="20" spans="1:8" ht="18.75" customHeight="1">
      <c r="A20" s="207">
        <v>5</v>
      </c>
      <c r="B20" s="219" t="s">
        <v>424</v>
      </c>
      <c r="C20" s="207">
        <v>73</v>
      </c>
      <c r="D20" s="207">
        <v>11400</v>
      </c>
      <c r="E20" s="211"/>
      <c r="F20" s="208"/>
    </row>
    <row r="21" spans="1:8" ht="15.75">
      <c r="A21" s="207">
        <v>6</v>
      </c>
      <c r="B21" s="219" t="s">
        <v>425</v>
      </c>
      <c r="C21" s="207">
        <v>75</v>
      </c>
      <c r="D21" s="207">
        <v>11500</v>
      </c>
      <c r="E21" s="211"/>
      <c r="F21" s="208"/>
    </row>
    <row r="22" spans="1:8" ht="27.75" customHeight="1">
      <c r="A22" s="212">
        <v>7</v>
      </c>
      <c r="B22" s="213" t="s">
        <v>426</v>
      </c>
      <c r="C22" s="212">
        <v>77</v>
      </c>
      <c r="D22" s="212">
        <v>11600</v>
      </c>
      <c r="E22" s="214"/>
      <c r="F22" s="214">
        <v>0</v>
      </c>
      <c r="H22" s="67"/>
    </row>
    <row r="23" spans="1:8" ht="15.75">
      <c r="A23" s="207"/>
      <c r="B23" s="220" t="s">
        <v>427</v>
      </c>
      <c r="C23" s="220"/>
      <c r="D23" s="207">
        <v>11800</v>
      </c>
      <c r="E23" s="211">
        <v>240577.174891</v>
      </c>
      <c r="F23" s="211">
        <v>169928.21900000001</v>
      </c>
    </row>
    <row r="24" spans="1:8" ht="15">
      <c r="A24" s="204"/>
      <c r="B24" s="204"/>
      <c r="C24" s="204"/>
      <c r="D24" s="204"/>
      <c r="E24" s="204"/>
      <c r="F24" s="204"/>
    </row>
    <row r="25" spans="1:8" ht="15">
      <c r="A25" s="204"/>
      <c r="B25" s="204"/>
      <c r="C25" s="204"/>
      <c r="D25" s="204"/>
      <c r="E25" s="238" t="s">
        <v>402</v>
      </c>
      <c r="F25" s="204"/>
    </row>
    <row r="26" spans="1:8">
      <c r="E26" s="21" t="s">
        <v>614</v>
      </c>
    </row>
  </sheetData>
  <mergeCells count="6">
    <mergeCell ref="A4:F4"/>
    <mergeCell ref="A5:A6"/>
    <mergeCell ref="B5:B6"/>
    <mergeCell ref="C5:C6"/>
    <mergeCell ref="D5:D6"/>
    <mergeCell ref="E5:F5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53"/>
  <sheetViews>
    <sheetView topLeftCell="A23" workbookViewId="0">
      <selection activeCell="D53" sqref="A1:D53"/>
    </sheetView>
  </sheetViews>
  <sheetFormatPr defaultRowHeight="12.75"/>
  <cols>
    <col min="1" max="1" width="6.85546875" customWidth="1"/>
    <col min="2" max="2" width="7.140625" customWidth="1"/>
    <col min="3" max="3" width="33.5703125" customWidth="1"/>
    <col min="4" max="4" width="16.140625" style="86" customWidth="1"/>
    <col min="6" max="6" width="10.85546875" bestFit="1" customWidth="1"/>
  </cols>
  <sheetData>
    <row r="1" spans="1:6">
      <c r="A1" s="799" t="s">
        <v>395</v>
      </c>
      <c r="B1" s="799"/>
      <c r="C1" s="93" t="s">
        <v>726</v>
      </c>
      <c r="D1" s="239"/>
    </row>
    <row r="2" spans="1:6">
      <c r="A2" s="710" t="s">
        <v>287</v>
      </c>
      <c r="B2" s="710"/>
      <c r="C2" s="93" t="s">
        <v>612</v>
      </c>
      <c r="D2" s="239"/>
    </row>
    <row r="3" spans="1:6" ht="11.25" customHeight="1">
      <c r="A3" s="710"/>
      <c r="B3" s="710"/>
      <c r="C3" s="467"/>
      <c r="D3" s="239" t="s">
        <v>480</v>
      </c>
    </row>
    <row r="4" spans="1:6" ht="15.75" customHeight="1">
      <c r="A4" s="711" t="s">
        <v>1</v>
      </c>
      <c r="B4" s="711"/>
      <c r="C4" s="711" t="s">
        <v>481</v>
      </c>
      <c r="D4" s="712" t="s">
        <v>482</v>
      </c>
    </row>
    <row r="5" spans="1:6">
      <c r="A5" s="711">
        <v>1</v>
      </c>
      <c r="B5" s="713" t="s">
        <v>483</v>
      </c>
      <c r="C5" s="713" t="s">
        <v>484</v>
      </c>
      <c r="D5" s="80"/>
    </row>
    <row r="6" spans="1:6" ht="14.25" customHeight="1">
      <c r="A6" s="711">
        <v>2</v>
      </c>
      <c r="B6" s="713" t="s">
        <v>483</v>
      </c>
      <c r="C6" s="714" t="s">
        <v>485</v>
      </c>
      <c r="D6" s="80"/>
    </row>
    <row r="7" spans="1:6" ht="15" customHeight="1">
      <c r="A7" s="711">
        <v>3</v>
      </c>
      <c r="B7" s="713" t="s">
        <v>483</v>
      </c>
      <c r="C7" s="714" t="s">
        <v>486</v>
      </c>
      <c r="D7" s="80">
        <v>83280301</v>
      </c>
      <c r="F7" s="494"/>
    </row>
    <row r="8" spans="1:6">
      <c r="A8" s="711">
        <v>4</v>
      </c>
      <c r="B8" s="713" t="s">
        <v>483</v>
      </c>
      <c r="C8" s="714" t="s">
        <v>487</v>
      </c>
      <c r="D8" s="80"/>
    </row>
    <row r="9" spans="1:6" ht="11.25" customHeight="1">
      <c r="A9" s="711">
        <v>5</v>
      </c>
      <c r="B9" s="713" t="s">
        <v>483</v>
      </c>
      <c r="C9" s="714" t="s">
        <v>488</v>
      </c>
      <c r="D9" s="80">
        <v>4093333</v>
      </c>
    </row>
    <row r="10" spans="1:6" ht="11.25" customHeight="1">
      <c r="A10" s="711">
        <v>6</v>
      </c>
      <c r="B10" s="713" t="s">
        <v>483</v>
      </c>
      <c r="C10" s="714" t="s">
        <v>489</v>
      </c>
      <c r="D10" s="80"/>
    </row>
    <row r="11" spans="1:6" ht="13.5" customHeight="1">
      <c r="A11" s="711">
        <v>7</v>
      </c>
      <c r="B11" s="713" t="s">
        <v>483</v>
      </c>
      <c r="C11" s="714" t="s">
        <v>490</v>
      </c>
      <c r="D11" s="80"/>
    </row>
    <row r="12" spans="1:6">
      <c r="A12" s="711">
        <v>8</v>
      </c>
      <c r="B12" s="713" t="s">
        <v>483</v>
      </c>
      <c r="C12" s="714" t="s">
        <v>491</v>
      </c>
      <c r="D12" s="80">
        <v>833333</v>
      </c>
    </row>
    <row r="13" spans="1:6" ht="11.25" customHeight="1">
      <c r="A13" s="711" t="s">
        <v>4</v>
      </c>
      <c r="B13" s="711"/>
      <c r="C13" s="715" t="s">
        <v>492</v>
      </c>
      <c r="D13" s="80">
        <v>88206967</v>
      </c>
    </row>
    <row r="14" spans="1:6">
      <c r="A14" s="711">
        <v>9</v>
      </c>
      <c r="B14" s="713" t="s">
        <v>493</v>
      </c>
      <c r="C14" s="714" t="s">
        <v>494</v>
      </c>
      <c r="D14" s="80"/>
    </row>
    <row r="15" spans="1:6" ht="13.5" customHeight="1">
      <c r="A15" s="711">
        <v>10</v>
      </c>
      <c r="B15" s="713" t="s">
        <v>493</v>
      </c>
      <c r="C15" s="714" t="s">
        <v>495</v>
      </c>
      <c r="D15" s="80"/>
    </row>
    <row r="16" spans="1:6" ht="12.75" customHeight="1">
      <c r="A16" s="711">
        <v>11</v>
      </c>
      <c r="B16" s="713" t="s">
        <v>493</v>
      </c>
      <c r="C16" s="714" t="s">
        <v>496</v>
      </c>
      <c r="D16" s="80">
        <v>152370207</v>
      </c>
    </row>
    <row r="17" spans="1:4" ht="14.25" customHeight="1">
      <c r="A17" s="711" t="s">
        <v>18</v>
      </c>
      <c r="B17" s="711"/>
      <c r="C17" s="715" t="s">
        <v>497</v>
      </c>
      <c r="D17" s="80">
        <v>152370207</v>
      </c>
    </row>
    <row r="18" spans="1:4" ht="15.75" customHeight="1">
      <c r="A18" s="713">
        <v>12</v>
      </c>
      <c r="B18" s="713" t="s">
        <v>498</v>
      </c>
      <c r="C18" s="714" t="s">
        <v>499</v>
      </c>
      <c r="D18" s="80">
        <v>0</v>
      </c>
    </row>
    <row r="19" spans="1:4" ht="14.25" customHeight="1">
      <c r="A19" s="713">
        <v>13</v>
      </c>
      <c r="B19" s="713" t="s">
        <v>498</v>
      </c>
      <c r="C19" s="714" t="s">
        <v>500</v>
      </c>
      <c r="D19" s="80">
        <v>0</v>
      </c>
    </row>
    <row r="20" spans="1:4" ht="13.5" customHeight="1">
      <c r="A20" s="713">
        <v>14</v>
      </c>
      <c r="B20" s="713" t="s">
        <v>498</v>
      </c>
      <c r="C20" s="714" t="s">
        <v>501</v>
      </c>
      <c r="D20" s="80">
        <v>0</v>
      </c>
    </row>
    <row r="21" spans="1:4" ht="12" customHeight="1">
      <c r="A21" s="713">
        <v>15</v>
      </c>
      <c r="B21" s="713" t="s">
        <v>498</v>
      </c>
      <c r="C21" s="714" t="s">
        <v>502</v>
      </c>
      <c r="D21" s="80">
        <v>0</v>
      </c>
    </row>
    <row r="22" spans="1:4" ht="12.75" customHeight="1">
      <c r="A22" s="713">
        <v>16</v>
      </c>
      <c r="B22" s="713" t="s">
        <v>498</v>
      </c>
      <c r="C22" s="714" t="s">
        <v>503</v>
      </c>
      <c r="D22" s="80">
        <v>0</v>
      </c>
    </row>
    <row r="23" spans="1:4" ht="14.25" customHeight="1">
      <c r="A23" s="713">
        <v>17</v>
      </c>
      <c r="B23" s="713" t="s">
        <v>498</v>
      </c>
      <c r="C23" s="714" t="s">
        <v>504</v>
      </c>
      <c r="D23" s="80">
        <v>0</v>
      </c>
    </row>
    <row r="24" spans="1:4" ht="14.25" customHeight="1">
      <c r="A24" s="713">
        <v>18</v>
      </c>
      <c r="B24" s="713" t="s">
        <v>498</v>
      </c>
      <c r="C24" s="714" t="s">
        <v>505</v>
      </c>
      <c r="D24" s="80">
        <v>0</v>
      </c>
    </row>
    <row r="25" spans="1:4" ht="15.75" customHeight="1">
      <c r="A25" s="713">
        <v>19</v>
      </c>
      <c r="B25" s="713" t="s">
        <v>498</v>
      </c>
      <c r="C25" s="714" t="s">
        <v>506</v>
      </c>
      <c r="D25" s="80">
        <v>0</v>
      </c>
    </row>
    <row r="26" spans="1:4" ht="12.75" customHeight="1">
      <c r="A26" s="711" t="s">
        <v>44</v>
      </c>
      <c r="B26" s="711"/>
      <c r="C26" s="715" t="s">
        <v>507</v>
      </c>
      <c r="D26" s="80">
        <v>0</v>
      </c>
    </row>
    <row r="27" spans="1:4" ht="15" customHeight="1">
      <c r="A27" s="713">
        <v>20</v>
      </c>
      <c r="B27" s="713" t="s">
        <v>508</v>
      </c>
      <c r="C27" s="714" t="s">
        <v>509</v>
      </c>
      <c r="D27" s="80"/>
    </row>
    <row r="28" spans="1:4" ht="13.5" customHeight="1">
      <c r="A28" s="713">
        <v>21</v>
      </c>
      <c r="B28" s="713" t="s">
        <v>508</v>
      </c>
      <c r="C28" s="714" t="s">
        <v>510</v>
      </c>
      <c r="D28" s="80"/>
    </row>
    <row r="29" spans="1:4" ht="14.25" customHeight="1">
      <c r="A29" s="713">
        <v>22</v>
      </c>
      <c r="B29" s="713" t="s">
        <v>508</v>
      </c>
      <c r="C29" s="714" t="s">
        <v>511</v>
      </c>
      <c r="D29" s="80"/>
    </row>
    <row r="30" spans="1:4" ht="15" customHeight="1">
      <c r="A30" s="713">
        <v>23</v>
      </c>
      <c r="B30" s="713" t="s">
        <v>508</v>
      </c>
      <c r="C30" s="714" t="s">
        <v>512</v>
      </c>
      <c r="D30" s="80">
        <v>0</v>
      </c>
    </row>
    <row r="31" spans="1:4" ht="12" customHeight="1">
      <c r="A31" s="711" t="s">
        <v>513</v>
      </c>
      <c r="B31" s="711"/>
      <c r="C31" s="715" t="s">
        <v>514</v>
      </c>
      <c r="D31" s="80">
        <v>0</v>
      </c>
    </row>
    <row r="32" spans="1:4" ht="14.25" customHeight="1">
      <c r="A32" s="713">
        <v>24</v>
      </c>
      <c r="B32" s="713" t="s">
        <v>515</v>
      </c>
      <c r="C32" s="714" t="s">
        <v>516</v>
      </c>
      <c r="D32" s="80"/>
    </row>
    <row r="33" spans="1:4">
      <c r="A33" s="713">
        <v>25</v>
      </c>
      <c r="B33" s="713" t="s">
        <v>515</v>
      </c>
      <c r="C33" s="714" t="s">
        <v>517</v>
      </c>
      <c r="D33" s="80"/>
    </row>
    <row r="34" spans="1:4" ht="13.5" customHeight="1">
      <c r="A34" s="713">
        <v>26</v>
      </c>
      <c r="B34" s="713" t="s">
        <v>515</v>
      </c>
      <c r="C34" s="714" t="s">
        <v>518</v>
      </c>
      <c r="D34" s="80"/>
    </row>
    <row r="35" spans="1:4">
      <c r="A35" s="713">
        <v>27</v>
      </c>
      <c r="B35" s="713" t="s">
        <v>515</v>
      </c>
      <c r="C35" s="714" t="s">
        <v>519</v>
      </c>
      <c r="D35" s="80"/>
    </row>
    <row r="36" spans="1:4" ht="9.75" customHeight="1">
      <c r="A36" s="713">
        <v>28</v>
      </c>
      <c r="B36" s="713" t="s">
        <v>515</v>
      </c>
      <c r="C36" s="714" t="s">
        <v>520</v>
      </c>
      <c r="D36" s="80"/>
    </row>
    <row r="37" spans="1:4" ht="11.25" customHeight="1">
      <c r="A37" s="713">
        <v>29</v>
      </c>
      <c r="B37" s="713" t="s">
        <v>515</v>
      </c>
      <c r="C37" s="714" t="s">
        <v>521</v>
      </c>
      <c r="D37" s="80"/>
    </row>
    <row r="38" spans="1:4" ht="12" customHeight="1">
      <c r="A38" s="713">
        <v>30</v>
      </c>
      <c r="B38" s="713" t="s">
        <v>515</v>
      </c>
      <c r="C38" s="714" t="s">
        <v>522</v>
      </c>
      <c r="D38" s="80"/>
    </row>
    <row r="39" spans="1:4" ht="12" customHeight="1">
      <c r="A39" s="713">
        <v>31</v>
      </c>
      <c r="B39" s="713" t="s">
        <v>515</v>
      </c>
      <c r="C39" s="714" t="s">
        <v>523</v>
      </c>
      <c r="D39" s="80"/>
    </row>
    <row r="40" spans="1:4" ht="11.25" customHeight="1">
      <c r="A40" s="713">
        <v>32</v>
      </c>
      <c r="B40" s="713" t="s">
        <v>515</v>
      </c>
      <c r="C40" s="714" t="s">
        <v>524</v>
      </c>
      <c r="D40" s="80"/>
    </row>
    <row r="41" spans="1:4" ht="13.5" customHeight="1">
      <c r="A41" s="713">
        <v>33</v>
      </c>
      <c r="B41" s="713" t="s">
        <v>515</v>
      </c>
      <c r="C41" s="714" t="s">
        <v>525</v>
      </c>
      <c r="D41" s="80"/>
    </row>
    <row r="42" spans="1:4" ht="12" customHeight="1">
      <c r="A42" s="713">
        <v>34</v>
      </c>
      <c r="B42" s="713" t="s">
        <v>515</v>
      </c>
      <c r="C42" s="714" t="s">
        <v>452</v>
      </c>
      <c r="D42" s="80">
        <v>0</v>
      </c>
    </row>
    <row r="43" spans="1:4" ht="16.5" customHeight="1">
      <c r="A43" s="711" t="s">
        <v>150</v>
      </c>
      <c r="B43" s="711"/>
      <c r="C43" s="715" t="s">
        <v>526</v>
      </c>
      <c r="D43" s="80">
        <v>0</v>
      </c>
    </row>
    <row r="44" spans="1:4" ht="7.5" customHeight="1">
      <c r="A44" s="43"/>
      <c r="B44" s="43"/>
      <c r="C44" s="43"/>
      <c r="D44" s="81"/>
    </row>
    <row r="45" spans="1:4">
      <c r="A45" s="43"/>
      <c r="B45" s="716" t="s">
        <v>527</v>
      </c>
      <c r="C45" s="131"/>
      <c r="D45" s="717" t="s">
        <v>528</v>
      </c>
    </row>
    <row r="46" spans="1:4">
      <c r="A46" s="467"/>
      <c r="B46" s="798" t="s">
        <v>529</v>
      </c>
      <c r="C46" s="798"/>
      <c r="D46" s="718"/>
    </row>
    <row r="47" spans="1:4">
      <c r="A47" s="467"/>
      <c r="B47" s="798" t="s">
        <v>530</v>
      </c>
      <c r="C47" s="798"/>
      <c r="D47" s="718"/>
    </row>
    <row r="48" spans="1:4">
      <c r="A48" s="467"/>
      <c r="B48" s="798" t="s">
        <v>531</v>
      </c>
      <c r="C48" s="798"/>
      <c r="D48" s="719"/>
    </row>
    <row r="49" spans="1:4">
      <c r="A49" s="467"/>
      <c r="B49" s="798" t="s">
        <v>532</v>
      </c>
      <c r="C49" s="798"/>
      <c r="D49" s="719"/>
    </row>
    <row r="50" spans="1:4">
      <c r="A50" s="467"/>
      <c r="B50" s="798" t="s">
        <v>533</v>
      </c>
      <c r="C50" s="798"/>
      <c r="D50" s="719"/>
    </row>
    <row r="51" spans="1:4">
      <c r="A51" s="467"/>
      <c r="B51" s="798" t="s">
        <v>916</v>
      </c>
      <c r="C51" s="798"/>
      <c r="D51" s="80"/>
    </row>
    <row r="52" spans="1:4">
      <c r="A52" s="467"/>
      <c r="B52" s="467"/>
      <c r="C52" s="467"/>
      <c r="D52" s="720" t="s">
        <v>402</v>
      </c>
    </row>
    <row r="53" spans="1:4">
      <c r="A53" s="467"/>
      <c r="B53" s="467"/>
      <c r="C53" s="467"/>
      <c r="D53" s="240" t="s">
        <v>614</v>
      </c>
    </row>
  </sheetData>
  <mergeCells count="7">
    <mergeCell ref="B51:C51"/>
    <mergeCell ref="A1:B1"/>
    <mergeCell ref="B46:C46"/>
    <mergeCell ref="B47:C47"/>
    <mergeCell ref="B48:C48"/>
    <mergeCell ref="B49:C49"/>
    <mergeCell ref="B50:C50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48"/>
  <sheetViews>
    <sheetView tabSelected="1" topLeftCell="A28" workbookViewId="0">
      <selection activeCell="F48" sqref="A1:F48"/>
    </sheetView>
  </sheetViews>
  <sheetFormatPr defaultRowHeight="12.75"/>
  <cols>
    <col min="1" max="1" width="6.7109375" customWidth="1"/>
    <col min="2" max="2" width="17" customWidth="1"/>
    <col min="3" max="3" width="14.85546875" customWidth="1"/>
    <col min="4" max="4" width="11.5703125" customWidth="1"/>
    <col min="5" max="5" width="12" customWidth="1"/>
    <col min="6" max="6" width="11.85546875" customWidth="1"/>
  </cols>
  <sheetData>
    <row r="1" spans="1:6" ht="15">
      <c r="A1" s="237" t="s">
        <v>395</v>
      </c>
      <c r="B1" s="237" t="s">
        <v>726</v>
      </c>
    </row>
    <row r="2" spans="1:6" ht="15">
      <c r="A2" s="204" t="s">
        <v>287</v>
      </c>
      <c r="B2" s="204" t="s">
        <v>612</v>
      </c>
    </row>
    <row r="3" spans="1:6">
      <c r="C3" t="s">
        <v>428</v>
      </c>
      <c r="F3" s="206" t="s">
        <v>404</v>
      </c>
    </row>
    <row r="4" spans="1:6" ht="14.25">
      <c r="A4" s="801" t="s">
        <v>1</v>
      </c>
      <c r="B4" s="801" t="s">
        <v>429</v>
      </c>
      <c r="C4" s="803" t="s">
        <v>407</v>
      </c>
      <c r="D4" s="803" t="s">
        <v>408</v>
      </c>
      <c r="E4" s="805" t="s">
        <v>409</v>
      </c>
      <c r="F4" s="806"/>
    </row>
    <row r="5" spans="1:6" ht="14.25">
      <c r="A5" s="802"/>
      <c r="B5" s="802"/>
      <c r="C5" s="804"/>
      <c r="D5" s="804"/>
      <c r="E5" s="221">
        <v>2011</v>
      </c>
      <c r="F5" s="221">
        <v>2010</v>
      </c>
    </row>
    <row r="6" spans="1:6" ht="14.25">
      <c r="A6" s="222">
        <v>1</v>
      </c>
      <c r="B6" s="222" t="s">
        <v>430</v>
      </c>
      <c r="C6" s="222">
        <v>60</v>
      </c>
      <c r="D6" s="222">
        <v>12100</v>
      </c>
      <c r="E6" s="243">
        <v>210492</v>
      </c>
      <c r="F6" s="243">
        <v>121629.15503099999</v>
      </c>
    </row>
    <row r="7" spans="1:6" ht="14.25">
      <c r="A7" s="222" t="s">
        <v>377</v>
      </c>
      <c r="B7" s="222" t="s">
        <v>431</v>
      </c>
      <c r="C7" s="223">
        <v>601602</v>
      </c>
      <c r="D7" s="222">
        <v>12101</v>
      </c>
      <c r="E7" s="243">
        <v>229433.32028626182</v>
      </c>
      <c r="F7" s="243">
        <v>146059.12403099998</v>
      </c>
    </row>
    <row r="8" spans="1:6" ht="14.25">
      <c r="A8" s="222" t="s">
        <v>378</v>
      </c>
      <c r="B8" s="224" t="s">
        <v>432</v>
      </c>
      <c r="C8" s="222"/>
      <c r="D8" s="222">
        <v>12102</v>
      </c>
      <c r="E8" s="243">
        <v>18941.320286261831</v>
      </c>
      <c r="F8" s="243">
        <v>-24429.969000000001</v>
      </c>
    </row>
    <row r="9" spans="1:6" ht="14.25">
      <c r="A9" s="222" t="s">
        <v>413</v>
      </c>
      <c r="B9" s="222" t="s">
        <v>433</v>
      </c>
      <c r="C9" s="225" t="s">
        <v>434</v>
      </c>
      <c r="D9" s="222">
        <v>12103</v>
      </c>
      <c r="E9" s="243"/>
      <c r="F9" s="243"/>
    </row>
    <row r="10" spans="1:6" ht="14.25">
      <c r="A10" s="222" t="s">
        <v>435</v>
      </c>
      <c r="B10" s="224" t="s">
        <v>436</v>
      </c>
      <c r="C10" s="225"/>
      <c r="D10" s="222">
        <v>12104</v>
      </c>
      <c r="E10" s="243"/>
      <c r="F10" s="243"/>
    </row>
    <row r="11" spans="1:6" ht="14.25">
      <c r="A11" s="222" t="s">
        <v>437</v>
      </c>
      <c r="B11" s="222" t="s">
        <v>438</v>
      </c>
      <c r="C11" s="225" t="s">
        <v>439</v>
      </c>
      <c r="D11" s="222">
        <v>12105</v>
      </c>
      <c r="E11" s="243"/>
      <c r="F11" s="243"/>
    </row>
    <row r="12" spans="1:6" ht="14.25">
      <c r="A12" s="224">
        <v>2</v>
      </c>
      <c r="B12" s="224" t="s">
        <v>440</v>
      </c>
      <c r="C12" s="224">
        <v>64</v>
      </c>
      <c r="D12" s="224">
        <v>12200</v>
      </c>
      <c r="E12" s="244">
        <v>7546.4714999999997</v>
      </c>
      <c r="F12" s="244">
        <v>8411.8429999999989</v>
      </c>
    </row>
    <row r="13" spans="1:6" ht="14.25">
      <c r="A13" s="224" t="s">
        <v>377</v>
      </c>
      <c r="B13" s="224" t="s">
        <v>441</v>
      </c>
      <c r="C13" s="224">
        <v>641</v>
      </c>
      <c r="D13" s="224">
        <v>12201</v>
      </c>
      <c r="E13" s="245">
        <v>6533.7</v>
      </c>
      <c r="F13" s="245">
        <v>7238.4</v>
      </c>
    </row>
    <row r="14" spans="1:6" ht="14.25">
      <c r="A14" s="224" t="s">
        <v>378</v>
      </c>
      <c r="B14" s="224" t="s">
        <v>442</v>
      </c>
      <c r="C14" s="224">
        <v>644</v>
      </c>
      <c r="D14" s="224">
        <v>12202</v>
      </c>
      <c r="E14" s="245">
        <v>1012.7714999999999</v>
      </c>
      <c r="F14" s="245">
        <v>1173.443</v>
      </c>
    </row>
    <row r="15" spans="1:6" ht="14.25">
      <c r="A15" s="224">
        <v>3</v>
      </c>
      <c r="B15" s="224" t="s">
        <v>443</v>
      </c>
      <c r="C15" s="224">
        <v>68</v>
      </c>
      <c r="D15" s="224">
        <v>12300</v>
      </c>
      <c r="E15" s="245">
        <v>3390.5523147499998</v>
      </c>
      <c r="F15" s="245">
        <v>2181.297</v>
      </c>
    </row>
    <row r="16" spans="1:6" ht="14.25">
      <c r="A16" s="224">
        <v>4</v>
      </c>
      <c r="B16" s="224" t="s">
        <v>444</v>
      </c>
      <c r="C16" s="224">
        <v>61</v>
      </c>
      <c r="D16" s="224">
        <v>12400</v>
      </c>
      <c r="E16" s="245">
        <v>550.12605730799953</v>
      </c>
      <c r="F16" s="245">
        <v>25910.319</v>
      </c>
    </row>
    <row r="17" spans="1:6" ht="14.25">
      <c r="A17" s="224" t="s">
        <v>377</v>
      </c>
      <c r="B17" s="224" t="s">
        <v>445</v>
      </c>
      <c r="C17" s="224"/>
      <c r="D17" s="224">
        <v>12401</v>
      </c>
      <c r="E17" s="245"/>
      <c r="F17" s="244"/>
    </row>
    <row r="18" spans="1:6" ht="14.25">
      <c r="A18" s="224" t="s">
        <v>378</v>
      </c>
      <c r="B18" s="224" t="s">
        <v>446</v>
      </c>
      <c r="C18" s="224">
        <v>611</v>
      </c>
      <c r="D18" s="224">
        <v>12402</v>
      </c>
      <c r="E18" s="245">
        <v>490.63105730799958</v>
      </c>
      <c r="F18" s="245">
        <v>25910.319</v>
      </c>
    </row>
    <row r="19" spans="1:6" ht="14.25">
      <c r="A19" s="224" t="s">
        <v>413</v>
      </c>
      <c r="B19" s="224" t="s">
        <v>416</v>
      </c>
      <c r="C19" s="224">
        <v>613</v>
      </c>
      <c r="D19" s="224">
        <v>12403</v>
      </c>
      <c r="E19" s="245"/>
      <c r="F19" s="244"/>
    </row>
    <row r="20" spans="1:6" ht="14.25">
      <c r="A20" s="224" t="s">
        <v>435</v>
      </c>
      <c r="B20" s="224" t="s">
        <v>447</v>
      </c>
      <c r="C20" s="224">
        <v>615</v>
      </c>
      <c r="D20" s="224">
        <v>12404</v>
      </c>
      <c r="E20" s="245">
        <v>59.494999999999997</v>
      </c>
      <c r="F20" s="245">
        <v>0</v>
      </c>
    </row>
    <row r="21" spans="1:6" ht="14.25">
      <c r="A21" s="224" t="s">
        <v>437</v>
      </c>
      <c r="B21" s="224" t="s">
        <v>448</v>
      </c>
      <c r="C21" s="224">
        <v>616</v>
      </c>
      <c r="D21" s="224">
        <v>12405</v>
      </c>
      <c r="E21" s="245"/>
      <c r="F21" s="244"/>
    </row>
    <row r="22" spans="1:6" ht="14.25">
      <c r="A22" s="224" t="s">
        <v>449</v>
      </c>
      <c r="B22" s="224" t="s">
        <v>450</v>
      </c>
      <c r="C22" s="224">
        <v>617</v>
      </c>
      <c r="D22" s="224">
        <v>12406</v>
      </c>
      <c r="E22" s="245"/>
      <c r="F22" s="244"/>
    </row>
    <row r="23" spans="1:6" ht="14.25">
      <c r="A23" s="224" t="s">
        <v>451</v>
      </c>
      <c r="B23" s="224" t="s">
        <v>452</v>
      </c>
      <c r="C23" s="224">
        <v>618</v>
      </c>
      <c r="D23" s="224">
        <v>12407</v>
      </c>
      <c r="E23" s="245"/>
      <c r="F23" s="244"/>
    </row>
    <row r="24" spans="1:6" ht="14.25">
      <c r="A24" s="224" t="s">
        <v>453</v>
      </c>
      <c r="B24" s="224" t="s">
        <v>454</v>
      </c>
      <c r="C24" s="224">
        <v>623</v>
      </c>
      <c r="D24" s="224">
        <v>12408</v>
      </c>
      <c r="E24" s="245"/>
      <c r="F24" s="246"/>
    </row>
    <row r="25" spans="1:6" ht="14.25">
      <c r="A25" s="224" t="s">
        <v>455</v>
      </c>
      <c r="B25" s="224" t="s">
        <v>456</v>
      </c>
      <c r="C25" s="224">
        <v>624</v>
      </c>
      <c r="D25" s="224">
        <v>12409</v>
      </c>
      <c r="E25" s="244"/>
      <c r="F25" s="244"/>
    </row>
    <row r="26" spans="1:6" ht="14.25">
      <c r="A26" s="224" t="s">
        <v>457</v>
      </c>
      <c r="B26" s="224" t="s">
        <v>458</v>
      </c>
      <c r="C26" s="224">
        <v>625</v>
      </c>
      <c r="D26" s="224">
        <v>12410</v>
      </c>
      <c r="E26" s="244"/>
      <c r="F26" s="244"/>
    </row>
    <row r="27" spans="1:6" ht="14.25">
      <c r="A27" s="224" t="s">
        <v>459</v>
      </c>
      <c r="B27" s="224" t="s">
        <v>460</v>
      </c>
      <c r="C27" s="224">
        <v>626</v>
      </c>
      <c r="D27" s="224">
        <v>12411</v>
      </c>
      <c r="E27" s="244"/>
      <c r="F27" s="244"/>
    </row>
    <row r="28" spans="1:6" ht="14.25">
      <c r="A28" s="224" t="s">
        <v>461</v>
      </c>
      <c r="B28" s="224" t="s">
        <v>462</v>
      </c>
      <c r="C28" s="224">
        <v>627</v>
      </c>
      <c r="D28" s="224">
        <v>12412</v>
      </c>
      <c r="E28" s="244">
        <v>0</v>
      </c>
      <c r="F28" s="244">
        <v>0</v>
      </c>
    </row>
    <row r="29" spans="1:6" ht="14.25">
      <c r="A29" s="224"/>
      <c r="B29" s="227" t="s">
        <v>463</v>
      </c>
      <c r="C29" s="224">
        <v>6271</v>
      </c>
      <c r="D29" s="224">
        <v>124121</v>
      </c>
      <c r="E29" s="244"/>
      <c r="F29" s="244"/>
    </row>
    <row r="30" spans="1:6" ht="14.25">
      <c r="A30" s="224"/>
      <c r="B30" s="227" t="s">
        <v>464</v>
      </c>
      <c r="C30" s="224">
        <v>6272</v>
      </c>
      <c r="D30" s="224">
        <v>124122</v>
      </c>
      <c r="E30" s="244"/>
      <c r="F30" s="244"/>
    </row>
    <row r="31" spans="1:6" ht="14.25">
      <c r="A31" s="224" t="s">
        <v>465</v>
      </c>
      <c r="B31" s="224" t="s">
        <v>466</v>
      </c>
      <c r="C31" s="224">
        <v>628</v>
      </c>
      <c r="D31" s="224">
        <v>12413</v>
      </c>
      <c r="E31" s="244"/>
      <c r="F31" s="244"/>
    </row>
    <row r="32" spans="1:6" ht="14.25">
      <c r="A32" s="224">
        <v>5</v>
      </c>
      <c r="B32" s="224" t="s">
        <v>467</v>
      </c>
      <c r="C32" s="224">
        <v>63</v>
      </c>
      <c r="D32" s="224">
        <v>12500</v>
      </c>
      <c r="E32" s="245"/>
      <c r="F32" s="244"/>
    </row>
    <row r="33" spans="1:6" ht="14.25">
      <c r="A33" s="222" t="s">
        <v>377</v>
      </c>
      <c r="B33" s="224" t="s">
        <v>468</v>
      </c>
      <c r="C33" s="224">
        <v>632</v>
      </c>
      <c r="D33" s="224">
        <v>12501</v>
      </c>
      <c r="E33" s="245"/>
      <c r="F33" s="244"/>
    </row>
    <row r="34" spans="1:6" ht="14.25">
      <c r="A34" s="222" t="s">
        <v>378</v>
      </c>
      <c r="B34" s="224" t="s">
        <v>469</v>
      </c>
      <c r="C34" s="224">
        <v>633</v>
      </c>
      <c r="D34" s="224">
        <v>12502</v>
      </c>
      <c r="E34" s="244"/>
      <c r="F34" s="244"/>
    </row>
    <row r="35" spans="1:6" ht="14.25">
      <c r="A35" s="222" t="s">
        <v>413</v>
      </c>
      <c r="B35" s="224" t="s">
        <v>470</v>
      </c>
      <c r="C35" s="224">
        <v>634</v>
      </c>
      <c r="D35" s="224">
        <v>12503</v>
      </c>
      <c r="E35" s="245"/>
      <c r="F35" s="244"/>
    </row>
    <row r="36" spans="1:6" ht="14.25">
      <c r="A36" s="222" t="s">
        <v>435</v>
      </c>
      <c r="B36" s="224" t="s">
        <v>471</v>
      </c>
      <c r="C36" s="226">
        <v>635638</v>
      </c>
      <c r="D36" s="224">
        <v>12504</v>
      </c>
      <c r="E36" s="245"/>
      <c r="F36" s="244"/>
    </row>
    <row r="37" spans="1:6" ht="14.25">
      <c r="A37" s="228"/>
      <c r="B37" s="224" t="s">
        <v>472</v>
      </c>
      <c r="C37" s="228"/>
      <c r="D37" s="224">
        <v>12505</v>
      </c>
      <c r="E37" s="245">
        <v>221979.14987205798</v>
      </c>
      <c r="F37" s="245">
        <v>158132.61403099998</v>
      </c>
    </row>
    <row r="38" spans="1:6" ht="14.25">
      <c r="A38" s="231"/>
      <c r="B38" s="231"/>
      <c r="C38" s="231"/>
      <c r="D38" s="231"/>
      <c r="E38" s="232"/>
      <c r="F38" s="233"/>
    </row>
    <row r="39" spans="1:6" ht="14.25">
      <c r="A39" s="234"/>
      <c r="B39" s="224" t="s">
        <v>473</v>
      </c>
      <c r="C39" s="234"/>
      <c r="D39" s="234"/>
      <c r="E39" s="221">
        <v>2011</v>
      </c>
      <c r="F39" s="221">
        <v>2010</v>
      </c>
    </row>
    <row r="40" spans="1:6" ht="14.25">
      <c r="A40" s="228">
        <v>1</v>
      </c>
      <c r="B40" s="224" t="s">
        <v>474</v>
      </c>
      <c r="C40" s="228"/>
      <c r="D40" s="228">
        <v>14000</v>
      </c>
      <c r="E40" s="229">
        <v>17.583333333333332</v>
      </c>
      <c r="F40" s="230"/>
    </row>
    <row r="41" spans="1:6" ht="14.25">
      <c r="A41" s="228">
        <v>2</v>
      </c>
      <c r="B41" s="224" t="s">
        <v>475</v>
      </c>
      <c r="C41" s="228"/>
      <c r="D41" s="228">
        <v>15000</v>
      </c>
      <c r="E41" s="229"/>
      <c r="F41" s="230"/>
    </row>
    <row r="42" spans="1:6" ht="14.25">
      <c r="A42" s="234" t="s">
        <v>377</v>
      </c>
      <c r="B42" s="235" t="s">
        <v>476</v>
      </c>
      <c r="C42" s="234"/>
      <c r="D42" s="228">
        <v>15001</v>
      </c>
      <c r="E42" s="234"/>
      <c r="F42" s="234"/>
    </row>
    <row r="43" spans="1:6" ht="14.25">
      <c r="A43" s="234"/>
      <c r="B43" s="236" t="s">
        <v>477</v>
      </c>
      <c r="C43" s="234"/>
      <c r="D43" s="228">
        <v>150011</v>
      </c>
      <c r="E43" s="234"/>
      <c r="F43" s="234"/>
    </row>
    <row r="44" spans="1:6" ht="14.25">
      <c r="A44" s="234" t="s">
        <v>378</v>
      </c>
      <c r="B44" s="235" t="s">
        <v>478</v>
      </c>
      <c r="C44" s="234"/>
      <c r="D44" s="228">
        <v>15002</v>
      </c>
      <c r="E44" s="234"/>
      <c r="F44" s="234"/>
    </row>
    <row r="45" spans="1:6" ht="14.25">
      <c r="A45" s="234"/>
      <c r="B45" s="236" t="s">
        <v>479</v>
      </c>
      <c r="C45" s="234"/>
      <c r="D45" s="228">
        <v>150021</v>
      </c>
      <c r="E45" s="234"/>
      <c r="F45" s="234"/>
    </row>
    <row r="47" spans="1:6" ht="15">
      <c r="C47" s="800" t="s">
        <v>402</v>
      </c>
      <c r="D47" s="800"/>
      <c r="E47" s="800"/>
      <c r="F47" s="800"/>
    </row>
    <row r="48" spans="1:6">
      <c r="C48" s="21"/>
      <c r="D48" s="21" t="s">
        <v>614</v>
      </c>
      <c r="E48" s="21"/>
      <c r="F48" s="21"/>
    </row>
  </sheetData>
  <mergeCells count="6">
    <mergeCell ref="C47:F47"/>
    <mergeCell ref="A4:A5"/>
    <mergeCell ref="B4:B5"/>
    <mergeCell ref="C4:C5"/>
    <mergeCell ref="D4:D5"/>
    <mergeCell ref="E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3"/>
  <sheetViews>
    <sheetView topLeftCell="A28" zoomScaleNormal="100" workbookViewId="0">
      <selection activeCell="F53" sqref="A1:F53"/>
    </sheetView>
  </sheetViews>
  <sheetFormatPr defaultRowHeight="12.75"/>
  <cols>
    <col min="1" max="1" width="4.42578125" customWidth="1"/>
    <col min="2" max="2" width="5.42578125" customWidth="1"/>
    <col min="3" max="3" width="45.5703125" customWidth="1"/>
    <col min="4" max="4" width="8.28515625" customWidth="1"/>
    <col min="5" max="5" width="16.85546875" style="86" customWidth="1"/>
    <col min="6" max="6" width="17" style="86" customWidth="1"/>
  </cols>
  <sheetData>
    <row r="1" spans="1:6" ht="15">
      <c r="A1" s="10"/>
      <c r="B1" s="10"/>
      <c r="C1" s="10"/>
      <c r="D1" s="10"/>
      <c r="E1" s="507" t="s">
        <v>726</v>
      </c>
      <c r="F1" s="508"/>
    </row>
    <row r="2" spans="1:6" ht="15.75">
      <c r="A2" s="10"/>
      <c r="B2" s="730" t="s">
        <v>0</v>
      </c>
      <c r="C2" s="730"/>
      <c r="D2" s="730"/>
      <c r="E2" s="730"/>
      <c r="F2" s="509">
        <v>2011</v>
      </c>
    </row>
    <row r="3" spans="1:6" ht="15" thickBot="1">
      <c r="A3" s="10"/>
      <c r="B3" s="10"/>
      <c r="C3" s="10"/>
      <c r="D3" s="10"/>
      <c r="E3" s="508"/>
      <c r="F3" s="508"/>
    </row>
    <row r="4" spans="1:6" ht="18.75" customHeight="1">
      <c r="A4" s="10"/>
      <c r="B4" s="735" t="s">
        <v>1</v>
      </c>
      <c r="C4" s="735" t="s">
        <v>2</v>
      </c>
      <c r="D4" s="731" t="s">
        <v>564</v>
      </c>
      <c r="E4" s="733" t="s">
        <v>592</v>
      </c>
      <c r="F4" s="733" t="s">
        <v>563</v>
      </c>
    </row>
    <row r="5" spans="1:6" ht="19.5" customHeight="1" thickBot="1">
      <c r="A5" s="10"/>
      <c r="B5" s="736"/>
      <c r="C5" s="736"/>
      <c r="D5" s="732"/>
      <c r="E5" s="734"/>
      <c r="F5" s="734"/>
    </row>
    <row r="6" spans="1:6" ht="18.75" customHeight="1">
      <c r="A6" s="10"/>
      <c r="B6" s="302" t="s">
        <v>4</v>
      </c>
      <c r="C6" s="303" t="s">
        <v>5</v>
      </c>
      <c r="D6" s="304"/>
      <c r="E6" s="305">
        <v>723840652.00117576</v>
      </c>
      <c r="F6" s="305">
        <v>770333560</v>
      </c>
    </row>
    <row r="7" spans="1:6" ht="15">
      <c r="A7" s="10"/>
      <c r="B7" s="14"/>
      <c r="C7" s="292" t="s">
        <v>8</v>
      </c>
      <c r="D7" s="293"/>
      <c r="E7" s="627">
        <v>2719059.1142000002</v>
      </c>
      <c r="F7" s="627">
        <v>7055763</v>
      </c>
    </row>
    <row r="8" spans="1:6" ht="15">
      <c r="A8" s="10"/>
      <c r="B8" s="14"/>
      <c r="C8" s="13" t="s">
        <v>7</v>
      </c>
      <c r="D8" s="136" t="s">
        <v>114</v>
      </c>
      <c r="E8" s="151">
        <v>47505</v>
      </c>
      <c r="F8" s="156">
        <v>1397905</v>
      </c>
    </row>
    <row r="9" spans="1:6" ht="15">
      <c r="A9" s="10"/>
      <c r="B9" s="14"/>
      <c r="C9" s="13" t="s">
        <v>6</v>
      </c>
      <c r="D9" s="136" t="s">
        <v>115</v>
      </c>
      <c r="E9" s="151">
        <v>2671554.1142000002</v>
      </c>
      <c r="F9" s="156">
        <v>5657858</v>
      </c>
    </row>
    <row r="10" spans="1:6" ht="14.25">
      <c r="A10" s="10"/>
      <c r="B10" s="14"/>
      <c r="C10" s="295" t="s">
        <v>9</v>
      </c>
      <c r="D10" s="296"/>
      <c r="E10" s="294"/>
      <c r="F10" s="297"/>
    </row>
    <row r="11" spans="1:6" ht="15">
      <c r="A11" s="10"/>
      <c r="B11" s="14"/>
      <c r="C11" s="295" t="s">
        <v>12</v>
      </c>
      <c r="D11" s="296"/>
      <c r="E11" s="627">
        <v>499927666.66523767</v>
      </c>
      <c r="F11" s="627">
        <v>710996027</v>
      </c>
    </row>
    <row r="12" spans="1:6" ht="15">
      <c r="A12" s="10"/>
      <c r="B12" s="14"/>
      <c r="C12" s="13" t="s">
        <v>166</v>
      </c>
      <c r="D12" s="136" t="s">
        <v>116</v>
      </c>
      <c r="E12" s="151">
        <v>469557463.79763901</v>
      </c>
      <c r="F12" s="142">
        <v>633023614</v>
      </c>
    </row>
    <row r="13" spans="1:6" ht="15">
      <c r="A13" s="10"/>
      <c r="B13" s="14"/>
      <c r="C13" s="13" t="s">
        <v>912</v>
      </c>
      <c r="D13" s="136" t="s">
        <v>117</v>
      </c>
      <c r="E13" s="151">
        <v>2668117</v>
      </c>
      <c r="F13" s="156">
        <v>52336591</v>
      </c>
    </row>
    <row r="14" spans="1:6" ht="15">
      <c r="A14" s="10"/>
      <c r="B14" s="14"/>
      <c r="C14" s="13" t="s">
        <v>803</v>
      </c>
      <c r="D14" s="136" t="s">
        <v>118</v>
      </c>
      <c r="E14" s="151">
        <v>1828574.3610119699</v>
      </c>
      <c r="F14" s="156">
        <v>5635822</v>
      </c>
    </row>
    <row r="15" spans="1:6" ht="15">
      <c r="A15" s="10"/>
      <c r="B15" s="14"/>
      <c r="C15" s="13" t="s">
        <v>11</v>
      </c>
      <c r="D15" s="137" t="s">
        <v>128</v>
      </c>
      <c r="E15" s="151">
        <v>13072611.506586669</v>
      </c>
      <c r="F15" s="156">
        <v>0</v>
      </c>
    </row>
    <row r="16" spans="1:6" ht="14.25">
      <c r="A16" s="10"/>
      <c r="B16" s="14"/>
      <c r="C16" s="13" t="s">
        <v>10</v>
      </c>
      <c r="D16" s="138" t="s">
        <v>359</v>
      </c>
      <c r="E16" s="151">
        <v>0</v>
      </c>
      <c r="F16" s="156"/>
    </row>
    <row r="17" spans="1:6" ht="14.25">
      <c r="A17" s="10"/>
      <c r="B17" s="14"/>
      <c r="C17" s="13" t="s">
        <v>167</v>
      </c>
      <c r="D17" s="138" t="s">
        <v>359</v>
      </c>
      <c r="E17" s="151"/>
      <c r="F17" s="156"/>
    </row>
    <row r="18" spans="1:6" ht="14.25">
      <c r="A18" s="10"/>
      <c r="B18" s="14"/>
      <c r="C18" s="13" t="s">
        <v>630</v>
      </c>
      <c r="D18" s="138" t="s">
        <v>359</v>
      </c>
      <c r="E18" s="151">
        <v>12800900</v>
      </c>
      <c r="F18" s="156">
        <v>20000000</v>
      </c>
    </row>
    <row r="19" spans="1:6" ht="15">
      <c r="A19" s="10"/>
      <c r="B19" s="14"/>
      <c r="C19" s="13"/>
      <c r="D19" s="136"/>
      <c r="E19" s="141"/>
      <c r="F19" s="156"/>
    </row>
    <row r="20" spans="1:6" ht="15">
      <c r="A20" s="10"/>
      <c r="B20" s="14"/>
      <c r="C20" s="13"/>
      <c r="D20" s="136"/>
      <c r="E20" s="141"/>
      <c r="F20" s="142"/>
    </row>
    <row r="21" spans="1:6" ht="15">
      <c r="A21" s="10"/>
      <c r="B21" s="14"/>
      <c r="C21" s="292" t="s">
        <v>13</v>
      </c>
      <c r="D21" s="293"/>
      <c r="E21" s="298">
        <v>167844428.29173815</v>
      </c>
      <c r="F21" s="298">
        <v>29879969</v>
      </c>
    </row>
    <row r="22" spans="1:6" ht="15">
      <c r="A22" s="10"/>
      <c r="B22" s="14"/>
      <c r="C22" s="13" t="s">
        <v>14</v>
      </c>
      <c r="D22" s="136" t="s">
        <v>119</v>
      </c>
      <c r="E22" s="151">
        <v>4432560.7337381691</v>
      </c>
      <c r="F22" s="142">
        <v>23373881</v>
      </c>
    </row>
    <row r="23" spans="1:6" ht="15">
      <c r="A23" s="10"/>
      <c r="B23" s="14"/>
      <c r="C23" s="13" t="s">
        <v>194</v>
      </c>
      <c r="D23" s="136" t="s">
        <v>120</v>
      </c>
      <c r="E23" s="151">
        <v>60562877.449999988</v>
      </c>
      <c r="F23" s="156">
        <v>0</v>
      </c>
    </row>
    <row r="24" spans="1:6" ht="15">
      <c r="A24" s="10"/>
      <c r="B24" s="14"/>
      <c r="C24" s="13" t="s">
        <v>631</v>
      </c>
      <c r="D24" s="136" t="s">
        <v>121</v>
      </c>
      <c r="E24" s="151">
        <v>9000000</v>
      </c>
      <c r="F24" s="156">
        <v>5450000</v>
      </c>
    </row>
    <row r="25" spans="1:6" ht="15">
      <c r="A25" s="10"/>
      <c r="B25" s="14"/>
      <c r="C25" s="13" t="s">
        <v>15</v>
      </c>
      <c r="D25" s="136" t="s">
        <v>125</v>
      </c>
      <c r="E25" s="151">
        <v>1056087.98</v>
      </c>
      <c r="F25" s="156">
        <v>1056088</v>
      </c>
    </row>
    <row r="26" spans="1:6" ht="15">
      <c r="A26" s="10"/>
      <c r="B26" s="14"/>
      <c r="C26" s="13" t="s">
        <v>191</v>
      </c>
      <c r="D26" s="137" t="s">
        <v>126</v>
      </c>
      <c r="E26" s="151">
        <v>0</v>
      </c>
      <c r="F26" s="156"/>
    </row>
    <row r="27" spans="1:6" ht="15">
      <c r="A27" s="10"/>
      <c r="B27" s="14"/>
      <c r="C27" s="135" t="s">
        <v>894</v>
      </c>
      <c r="D27" s="137" t="s">
        <v>537</v>
      </c>
      <c r="E27" s="151">
        <v>78686560.549999997</v>
      </c>
      <c r="F27" s="156"/>
    </row>
    <row r="28" spans="1:6" ht="15">
      <c r="A28" s="10"/>
      <c r="B28" s="14"/>
      <c r="C28" s="13" t="s">
        <v>608</v>
      </c>
      <c r="D28" s="136"/>
      <c r="E28" s="151">
        <v>12112575.489999998</v>
      </c>
      <c r="F28" s="156"/>
    </row>
    <row r="29" spans="1:6" ht="15">
      <c r="A29" s="10"/>
      <c r="B29" s="14"/>
      <c r="C29" s="13" t="s">
        <v>913</v>
      </c>
      <c r="D29" s="137" t="s">
        <v>914</v>
      </c>
      <c r="E29" s="141">
        <v>1993766.088</v>
      </c>
      <c r="F29" s="142"/>
    </row>
    <row r="30" spans="1:6" ht="15">
      <c r="A30" s="10"/>
      <c r="B30" s="14"/>
      <c r="C30" s="292" t="s">
        <v>169</v>
      </c>
      <c r="D30" s="293"/>
      <c r="E30" s="298">
        <v>0</v>
      </c>
      <c r="F30" s="299">
        <v>0</v>
      </c>
    </row>
    <row r="31" spans="1:6" ht="15">
      <c r="A31" s="10"/>
      <c r="B31" s="14"/>
      <c r="C31" s="300" t="s">
        <v>16</v>
      </c>
      <c r="D31" s="293" t="s">
        <v>122</v>
      </c>
      <c r="E31" s="294"/>
      <c r="F31" s="297"/>
    </row>
    <row r="32" spans="1:6" ht="15">
      <c r="A32" s="10"/>
      <c r="B32" s="14"/>
      <c r="C32" s="300" t="s">
        <v>17</v>
      </c>
      <c r="D32" s="293" t="s">
        <v>123</v>
      </c>
      <c r="E32" s="627">
        <v>53349497.93</v>
      </c>
      <c r="F32" s="628">
        <v>22401801</v>
      </c>
    </row>
    <row r="33" spans="1:6" ht="18.75" customHeight="1">
      <c r="A33" s="10"/>
      <c r="B33" s="306" t="s">
        <v>18</v>
      </c>
      <c r="C33" s="307" t="s">
        <v>19</v>
      </c>
      <c r="D33" s="308"/>
      <c r="E33" s="309">
        <v>40588261.791916668</v>
      </c>
      <c r="F33" s="310">
        <v>44160647.106666669</v>
      </c>
    </row>
    <row r="34" spans="1:6" ht="15">
      <c r="A34" s="10"/>
      <c r="B34" s="14"/>
      <c r="C34" s="292" t="s">
        <v>170</v>
      </c>
      <c r="D34" s="293"/>
      <c r="E34" s="294">
        <v>0</v>
      </c>
      <c r="F34" s="294">
        <v>0</v>
      </c>
    </row>
    <row r="35" spans="1:6" ht="14.25">
      <c r="A35" s="10"/>
      <c r="B35" s="14"/>
      <c r="C35" s="17" t="s">
        <v>171</v>
      </c>
      <c r="D35" s="138" t="s">
        <v>359</v>
      </c>
      <c r="E35" s="141"/>
      <c r="F35" s="142"/>
    </row>
    <row r="36" spans="1:6" ht="14.25">
      <c r="A36" s="10"/>
      <c r="B36" s="14"/>
      <c r="C36" s="17" t="s">
        <v>172</v>
      </c>
      <c r="D36" s="138" t="s">
        <v>359</v>
      </c>
      <c r="E36" s="141"/>
      <c r="F36" s="142"/>
    </row>
    <row r="37" spans="1:6" ht="14.25">
      <c r="A37" s="10"/>
      <c r="B37" s="14"/>
      <c r="C37" s="17" t="s">
        <v>173</v>
      </c>
      <c r="D37" s="138" t="s">
        <v>359</v>
      </c>
      <c r="E37" s="141"/>
      <c r="F37" s="142"/>
    </row>
    <row r="38" spans="1:6" ht="15">
      <c r="A38" s="10"/>
      <c r="B38" s="14"/>
      <c r="C38" s="292" t="s">
        <v>20</v>
      </c>
      <c r="D38" s="293"/>
      <c r="E38" s="294">
        <v>40588261.791916668</v>
      </c>
      <c r="F38" s="294">
        <v>44160647.106666669</v>
      </c>
    </row>
    <row r="39" spans="1:6" ht="15">
      <c r="A39" s="10"/>
      <c r="B39" s="14"/>
      <c r="C39" s="13" t="s">
        <v>21</v>
      </c>
      <c r="D39" s="136" t="s">
        <v>149</v>
      </c>
      <c r="E39" s="141">
        <v>0</v>
      </c>
      <c r="F39" s="142">
        <v>0</v>
      </c>
    </row>
    <row r="40" spans="1:6" ht="15">
      <c r="A40" s="10"/>
      <c r="B40" s="14"/>
      <c r="C40" s="13" t="s">
        <v>22</v>
      </c>
      <c r="D40" s="136" t="s">
        <v>149</v>
      </c>
      <c r="E40" s="141">
        <v>9768641.5749999993</v>
      </c>
      <c r="F40" s="156">
        <v>10149238</v>
      </c>
    </row>
    <row r="41" spans="1:6" ht="15">
      <c r="A41" s="10"/>
      <c r="B41" s="14"/>
      <c r="C41" s="13" t="s">
        <v>23</v>
      </c>
      <c r="D41" s="136" t="s">
        <v>149</v>
      </c>
      <c r="E41" s="141">
        <v>21851267.264249999</v>
      </c>
      <c r="F41" s="156">
        <v>24602740.336666666</v>
      </c>
    </row>
    <row r="42" spans="1:6" ht="15">
      <c r="A42" s="10"/>
      <c r="B42" s="14"/>
      <c r="C42" s="13" t="s">
        <v>24</v>
      </c>
      <c r="D42" s="136" t="s">
        <v>149</v>
      </c>
      <c r="E42" s="141">
        <v>8968352.9526666664</v>
      </c>
      <c r="F42" s="156">
        <v>9408668.7699999996</v>
      </c>
    </row>
    <row r="43" spans="1:6" ht="15">
      <c r="A43" s="10"/>
      <c r="B43" s="14"/>
      <c r="C43" s="13"/>
      <c r="D43" s="136"/>
      <c r="E43" s="141"/>
      <c r="F43" s="142"/>
    </row>
    <row r="44" spans="1:6" ht="15">
      <c r="A44" s="10"/>
      <c r="B44" s="14"/>
      <c r="C44" s="292" t="s">
        <v>25</v>
      </c>
      <c r="D44" s="301" t="s">
        <v>359</v>
      </c>
      <c r="E44" s="294"/>
      <c r="F44" s="297"/>
    </row>
    <row r="45" spans="1:6" ht="15">
      <c r="A45" s="10"/>
      <c r="B45" s="14"/>
      <c r="C45" s="292" t="s">
        <v>26</v>
      </c>
      <c r="D45" s="301" t="s">
        <v>359</v>
      </c>
      <c r="E45" s="294">
        <v>0</v>
      </c>
      <c r="F45" s="294">
        <v>0</v>
      </c>
    </row>
    <row r="46" spans="1:6" ht="14.25">
      <c r="A46" s="10"/>
      <c r="B46" s="14"/>
      <c r="C46" s="17" t="s">
        <v>174</v>
      </c>
      <c r="D46" s="138" t="s">
        <v>359</v>
      </c>
      <c r="E46" s="141"/>
      <c r="F46" s="142"/>
    </row>
    <row r="47" spans="1:6" ht="14.25">
      <c r="A47" s="10"/>
      <c r="B47" s="14"/>
      <c r="C47" s="17" t="s">
        <v>175</v>
      </c>
      <c r="D47" s="138" t="s">
        <v>359</v>
      </c>
      <c r="E47" s="141"/>
      <c r="F47" s="142"/>
    </row>
    <row r="48" spans="1:6" ht="14.25">
      <c r="A48" s="10"/>
      <c r="B48" s="14"/>
      <c r="C48" s="17" t="s">
        <v>176</v>
      </c>
      <c r="D48" s="138" t="s">
        <v>359</v>
      </c>
      <c r="E48" s="141"/>
      <c r="F48" s="142"/>
    </row>
    <row r="49" spans="1:6" ht="15">
      <c r="A49" s="10"/>
      <c r="B49" s="14"/>
      <c r="C49" s="292" t="s">
        <v>27</v>
      </c>
      <c r="D49" s="301" t="s">
        <v>359</v>
      </c>
      <c r="E49" s="294"/>
      <c r="F49" s="297"/>
    </row>
    <row r="50" spans="1:6" ht="15">
      <c r="A50" s="10"/>
      <c r="B50" s="14"/>
      <c r="C50" s="292" t="s">
        <v>28</v>
      </c>
      <c r="D50" s="301" t="s">
        <v>359</v>
      </c>
      <c r="E50" s="294"/>
      <c r="F50" s="297"/>
    </row>
    <row r="51" spans="1:6" ht="14.25">
      <c r="A51" s="10"/>
      <c r="B51" s="14"/>
      <c r="C51" s="13"/>
      <c r="D51" s="139"/>
      <c r="E51" s="141"/>
      <c r="F51" s="142"/>
    </row>
    <row r="52" spans="1:6" ht="21.75" customHeight="1">
      <c r="A52" s="10"/>
      <c r="B52" s="311"/>
      <c r="C52" s="312" t="s">
        <v>93</v>
      </c>
      <c r="D52" s="313"/>
      <c r="E52" s="314">
        <v>764428913.79309249</v>
      </c>
      <c r="F52" s="314">
        <v>814494207.10666668</v>
      </c>
    </row>
    <row r="53" spans="1:6" ht="15" thickBot="1">
      <c r="A53" s="10"/>
      <c r="B53" s="15"/>
      <c r="C53" s="16"/>
      <c r="D53" s="140"/>
      <c r="E53" s="144"/>
      <c r="F53" s="145"/>
    </row>
  </sheetData>
  <mergeCells count="6">
    <mergeCell ref="B2:E2"/>
    <mergeCell ref="D4:D5"/>
    <mergeCell ref="E4:E5"/>
    <mergeCell ref="F4:F5"/>
    <mergeCell ref="C4:C5"/>
    <mergeCell ref="B4:B5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3"/>
  <sheetViews>
    <sheetView zoomScaleNormal="100" workbookViewId="0">
      <selection activeCell="F53" sqref="A1:F53"/>
    </sheetView>
  </sheetViews>
  <sheetFormatPr defaultRowHeight="12.75"/>
  <cols>
    <col min="1" max="2" width="4.140625" customWidth="1"/>
    <col min="3" max="3" width="44.7109375" customWidth="1"/>
    <col min="4" max="4" width="9.42578125" customWidth="1"/>
    <col min="5" max="5" width="16.140625" style="67" customWidth="1"/>
    <col min="6" max="6" width="16.85546875" style="67" customWidth="1"/>
  </cols>
  <sheetData>
    <row r="1" spans="1:6" ht="14.25">
      <c r="A1" s="10"/>
      <c r="B1" s="10"/>
      <c r="C1" s="10"/>
      <c r="D1" s="10"/>
      <c r="E1" s="70" t="s">
        <v>726</v>
      </c>
      <c r="F1" s="70"/>
    </row>
    <row r="2" spans="1:6" ht="15.75">
      <c r="A2" s="10"/>
      <c r="B2" s="730" t="s">
        <v>0</v>
      </c>
      <c r="C2" s="730"/>
      <c r="D2" s="730"/>
      <c r="E2" s="730"/>
      <c r="F2" s="71">
        <v>2011</v>
      </c>
    </row>
    <row r="3" spans="1:6" ht="15" thickBot="1">
      <c r="A3" s="10"/>
      <c r="B3" s="10"/>
      <c r="C3" s="10"/>
      <c r="D3" s="10"/>
      <c r="E3" s="70"/>
      <c r="F3" s="70"/>
    </row>
    <row r="4" spans="1:6" ht="15">
      <c r="A4" s="10"/>
      <c r="B4" s="735" t="s">
        <v>1</v>
      </c>
      <c r="C4" s="735" t="s">
        <v>177</v>
      </c>
      <c r="D4" s="11" t="s">
        <v>3</v>
      </c>
      <c r="E4" s="738" t="s">
        <v>562</v>
      </c>
      <c r="F4" s="738" t="s">
        <v>593</v>
      </c>
    </row>
    <row r="5" spans="1:6" ht="15.75" thickBot="1">
      <c r="A5" s="10"/>
      <c r="B5" s="736"/>
      <c r="C5" s="736"/>
      <c r="D5" s="12"/>
      <c r="E5" s="739"/>
      <c r="F5" s="739"/>
    </row>
    <row r="6" spans="1:6" ht="19.5" customHeight="1">
      <c r="A6" s="10"/>
      <c r="B6" s="320" t="s">
        <v>4</v>
      </c>
      <c r="C6" s="321" t="s">
        <v>178</v>
      </c>
      <c r="D6" s="322"/>
      <c r="E6" s="305">
        <v>44532949.775307998</v>
      </c>
      <c r="F6" s="305">
        <v>72887119</v>
      </c>
    </row>
    <row r="7" spans="1:6" ht="15">
      <c r="A7" s="10"/>
      <c r="B7" s="146"/>
      <c r="C7" s="157" t="s">
        <v>179</v>
      </c>
      <c r="D7" s="315" t="s">
        <v>359</v>
      </c>
      <c r="E7" s="316"/>
      <c r="F7" s="317"/>
    </row>
    <row r="8" spans="1:6" ht="15">
      <c r="A8" s="10"/>
      <c r="B8" s="146"/>
      <c r="C8" s="143" t="s">
        <v>29</v>
      </c>
      <c r="D8" s="315"/>
      <c r="E8" s="316">
        <v>0</v>
      </c>
      <c r="F8" s="316">
        <v>0</v>
      </c>
    </row>
    <row r="9" spans="1:6" ht="15">
      <c r="A9" s="10"/>
      <c r="B9" s="146"/>
      <c r="C9" s="141" t="s">
        <v>180</v>
      </c>
      <c r="D9" s="150" t="s">
        <v>546</v>
      </c>
      <c r="E9" s="141">
        <v>0</v>
      </c>
      <c r="F9" s="142"/>
    </row>
    <row r="10" spans="1:6" ht="14.25">
      <c r="A10" s="10"/>
      <c r="B10" s="146"/>
      <c r="C10" s="148" t="s">
        <v>181</v>
      </c>
      <c r="D10" s="147" t="s">
        <v>359</v>
      </c>
      <c r="E10" s="141"/>
      <c r="F10" s="142"/>
    </row>
    <row r="11" spans="1:6" ht="14.25">
      <c r="A11" s="10"/>
      <c r="B11" s="146"/>
      <c r="C11" s="148" t="s">
        <v>182</v>
      </c>
      <c r="D11" s="147" t="s">
        <v>359</v>
      </c>
      <c r="E11" s="141"/>
      <c r="F11" s="142"/>
    </row>
    <row r="12" spans="1:6" ht="15">
      <c r="A12" s="10"/>
      <c r="B12" s="146"/>
      <c r="C12" s="143" t="s">
        <v>30</v>
      </c>
      <c r="D12" s="254"/>
      <c r="E12" s="143">
        <v>44532949.775307998</v>
      </c>
      <c r="F12" s="143">
        <v>72887119</v>
      </c>
    </row>
    <row r="13" spans="1:6" ht="15">
      <c r="A13" s="10"/>
      <c r="B13" s="146"/>
      <c r="C13" s="141" t="s">
        <v>31</v>
      </c>
      <c r="D13" s="149" t="s">
        <v>127</v>
      </c>
      <c r="E13" s="151">
        <v>35790957.109999999</v>
      </c>
      <c r="F13" s="142">
        <v>64262122</v>
      </c>
    </row>
    <row r="14" spans="1:6" ht="15">
      <c r="A14" s="10"/>
      <c r="B14" s="146"/>
      <c r="C14" s="141" t="s">
        <v>32</v>
      </c>
      <c r="D14" s="149" t="s">
        <v>148</v>
      </c>
      <c r="E14" s="151">
        <v>6520432</v>
      </c>
      <c r="F14" s="142">
        <v>1158976</v>
      </c>
    </row>
    <row r="15" spans="1:6" ht="15">
      <c r="A15" s="10"/>
      <c r="B15" s="146"/>
      <c r="C15" s="141" t="s">
        <v>33</v>
      </c>
      <c r="D15" s="149" t="s">
        <v>148</v>
      </c>
      <c r="E15" s="151">
        <v>149739.29999999999</v>
      </c>
      <c r="F15" s="142">
        <v>151246</v>
      </c>
    </row>
    <row r="16" spans="1:6" ht="15">
      <c r="A16" s="10"/>
      <c r="B16" s="146"/>
      <c r="C16" s="141" t="s">
        <v>34</v>
      </c>
      <c r="D16" s="149" t="s">
        <v>148</v>
      </c>
      <c r="E16" s="151">
        <v>42900</v>
      </c>
      <c r="F16" s="142">
        <v>49800</v>
      </c>
    </row>
    <row r="17" spans="1:6" ht="15">
      <c r="A17" s="10"/>
      <c r="B17" s="146"/>
      <c r="C17" s="141" t="s">
        <v>35</v>
      </c>
      <c r="D17" s="150" t="s">
        <v>547</v>
      </c>
      <c r="E17" s="151">
        <v>0</v>
      </c>
      <c r="F17" s="142"/>
    </row>
    <row r="18" spans="1:6" ht="15">
      <c r="A18" s="10"/>
      <c r="B18" s="146"/>
      <c r="C18" s="141" t="s">
        <v>36</v>
      </c>
      <c r="D18" s="150" t="s">
        <v>128</v>
      </c>
      <c r="E18" s="151">
        <v>0</v>
      </c>
      <c r="F18" s="142">
        <v>392600</v>
      </c>
    </row>
    <row r="19" spans="1:6" ht="14.25">
      <c r="A19" s="10"/>
      <c r="B19" s="146"/>
      <c r="C19" s="141" t="s">
        <v>37</v>
      </c>
      <c r="D19" s="147" t="s">
        <v>359</v>
      </c>
      <c r="E19" s="151">
        <v>35155.277308000019</v>
      </c>
      <c r="F19" s="142">
        <v>9375</v>
      </c>
    </row>
    <row r="20" spans="1:6" ht="14.25">
      <c r="A20" s="10"/>
      <c r="B20" s="146"/>
      <c r="C20" s="141" t="s">
        <v>183</v>
      </c>
      <c r="D20" s="147" t="s">
        <v>359</v>
      </c>
      <c r="E20" s="151"/>
      <c r="F20" s="156">
        <v>6863000</v>
      </c>
    </row>
    <row r="21" spans="1:6" ht="14.25">
      <c r="A21" s="10"/>
      <c r="B21" s="146"/>
      <c r="C21" s="152" t="s">
        <v>38</v>
      </c>
      <c r="D21" s="147" t="s">
        <v>359</v>
      </c>
      <c r="E21" s="151"/>
      <c r="F21" s="142"/>
    </row>
    <row r="22" spans="1:6" ht="14.25">
      <c r="A22" s="10"/>
      <c r="B22" s="146"/>
      <c r="C22" s="141" t="s">
        <v>184</v>
      </c>
      <c r="D22" s="147" t="s">
        <v>359</v>
      </c>
      <c r="E22" s="151">
        <v>0</v>
      </c>
      <c r="F22" s="142">
        <v>0</v>
      </c>
    </row>
    <row r="23" spans="1:6" ht="14.25">
      <c r="A23" s="10"/>
      <c r="B23" s="146"/>
      <c r="C23" s="141" t="s">
        <v>915</v>
      </c>
      <c r="D23" s="147" t="s">
        <v>359</v>
      </c>
      <c r="E23" s="141">
        <v>1993766.088</v>
      </c>
      <c r="F23" s="142"/>
    </row>
    <row r="24" spans="1:6" ht="15">
      <c r="A24" s="10"/>
      <c r="B24" s="146"/>
      <c r="C24" s="157" t="s">
        <v>39</v>
      </c>
      <c r="D24" s="315" t="s">
        <v>359</v>
      </c>
      <c r="E24" s="157"/>
      <c r="F24" s="317"/>
    </row>
    <row r="25" spans="1:6" ht="15">
      <c r="A25" s="10"/>
      <c r="B25" s="146"/>
      <c r="C25" s="157" t="s">
        <v>124</v>
      </c>
      <c r="D25" s="315" t="s">
        <v>359</v>
      </c>
      <c r="E25" s="157"/>
      <c r="F25" s="317"/>
    </row>
    <row r="26" spans="1:6" ht="15">
      <c r="A26" s="10"/>
      <c r="B26" s="146"/>
      <c r="C26" s="141"/>
      <c r="D26" s="149"/>
      <c r="E26" s="141"/>
      <c r="F26" s="142"/>
    </row>
    <row r="27" spans="1:6" ht="15">
      <c r="A27" s="10"/>
      <c r="B27" s="323" t="s">
        <v>18</v>
      </c>
      <c r="C27" s="309" t="s">
        <v>185</v>
      </c>
      <c r="D27" s="324"/>
      <c r="E27" s="309">
        <v>103917606.61</v>
      </c>
      <c r="F27" s="309">
        <v>138012731</v>
      </c>
    </row>
    <row r="28" spans="1:6" ht="15">
      <c r="A28" s="10"/>
      <c r="B28" s="153"/>
      <c r="C28" s="157" t="s">
        <v>40</v>
      </c>
      <c r="D28" s="318" t="s">
        <v>359</v>
      </c>
      <c r="E28" s="157">
        <v>102451636.61</v>
      </c>
      <c r="F28" s="157">
        <v>136546761</v>
      </c>
    </row>
    <row r="29" spans="1:6" ht="15">
      <c r="A29" s="10"/>
      <c r="B29" s="153"/>
      <c r="C29" s="141" t="s">
        <v>41</v>
      </c>
      <c r="D29" s="147" t="s">
        <v>535</v>
      </c>
      <c r="E29" s="151">
        <v>102451636.61</v>
      </c>
      <c r="F29" s="142">
        <v>136546761</v>
      </c>
    </row>
    <row r="30" spans="1:6" ht="15">
      <c r="A30" s="10"/>
      <c r="B30" s="153"/>
      <c r="C30" s="141" t="s">
        <v>42</v>
      </c>
      <c r="D30" s="147"/>
      <c r="E30" s="141"/>
      <c r="F30" s="142"/>
    </row>
    <row r="31" spans="1:6" ht="15">
      <c r="A31" s="10"/>
      <c r="B31" s="153"/>
      <c r="C31" s="157" t="s">
        <v>43</v>
      </c>
      <c r="D31" s="318" t="s">
        <v>359</v>
      </c>
      <c r="E31" s="157"/>
      <c r="F31" s="319"/>
    </row>
    <row r="32" spans="1:6" ht="15">
      <c r="A32" s="10"/>
      <c r="B32" s="153"/>
      <c r="C32" s="157" t="s">
        <v>186</v>
      </c>
      <c r="D32" s="318" t="s">
        <v>359</v>
      </c>
      <c r="E32" s="157">
        <v>1465970</v>
      </c>
      <c r="F32" s="319">
        <v>1465970</v>
      </c>
    </row>
    <row r="33" spans="1:6" ht="15">
      <c r="A33" s="10"/>
      <c r="B33" s="153"/>
      <c r="C33" s="157" t="s">
        <v>39</v>
      </c>
      <c r="D33" s="318" t="s">
        <v>359</v>
      </c>
      <c r="E33" s="157"/>
      <c r="F33" s="319"/>
    </row>
    <row r="34" spans="1:6" ht="15">
      <c r="A34" s="10"/>
      <c r="B34" s="153"/>
      <c r="C34" s="141"/>
      <c r="D34" s="149"/>
      <c r="E34" s="141"/>
      <c r="F34" s="142"/>
    </row>
    <row r="35" spans="1:6" ht="15">
      <c r="A35" s="10"/>
      <c r="B35" s="153"/>
      <c r="C35" s="141"/>
      <c r="D35" s="149"/>
      <c r="E35" s="141"/>
      <c r="F35" s="142"/>
    </row>
    <row r="36" spans="1:6" ht="21" customHeight="1">
      <c r="A36" s="10"/>
      <c r="B36" s="328"/>
      <c r="C36" s="325" t="s">
        <v>187</v>
      </c>
      <c r="D36" s="324"/>
      <c r="E36" s="309">
        <v>148450556.385308</v>
      </c>
      <c r="F36" s="309">
        <v>210899850</v>
      </c>
    </row>
    <row r="37" spans="1:6" ht="15">
      <c r="A37" s="10"/>
      <c r="B37" s="153"/>
      <c r="C37" s="154"/>
      <c r="D37" s="155"/>
      <c r="E37" s="151"/>
      <c r="F37" s="156"/>
    </row>
    <row r="38" spans="1:6" ht="19.5" customHeight="1">
      <c r="A38" s="10"/>
      <c r="B38" s="323" t="s">
        <v>44</v>
      </c>
      <c r="C38" s="326" t="s">
        <v>45</v>
      </c>
      <c r="D38" s="324"/>
      <c r="E38" s="309">
        <v>615978357.75089228</v>
      </c>
      <c r="F38" s="309">
        <v>603594357</v>
      </c>
    </row>
    <row r="39" spans="1:6" ht="14.25">
      <c r="A39" s="10"/>
      <c r="B39" s="146"/>
      <c r="C39" s="141" t="s">
        <v>46</v>
      </c>
      <c r="D39" s="147" t="s">
        <v>359</v>
      </c>
      <c r="E39" s="141">
        <v>319876081</v>
      </c>
      <c r="F39" s="142">
        <v>319876081</v>
      </c>
    </row>
    <row r="40" spans="1:6" ht="14.25">
      <c r="A40" s="10"/>
      <c r="B40" s="146"/>
      <c r="C40" s="141" t="s">
        <v>47</v>
      </c>
      <c r="D40" s="147" t="s">
        <v>359</v>
      </c>
      <c r="E40" s="141"/>
      <c r="F40" s="142"/>
    </row>
    <row r="41" spans="1:6" ht="14.25">
      <c r="A41" s="10"/>
      <c r="B41" s="146"/>
      <c r="C41" s="141" t="s">
        <v>48</v>
      </c>
      <c r="D41" s="147" t="s">
        <v>359</v>
      </c>
      <c r="E41" s="141"/>
      <c r="F41" s="142"/>
    </row>
    <row r="42" spans="1:6" ht="14.25">
      <c r="A42" s="10"/>
      <c r="B42" s="146"/>
      <c r="C42" s="141" t="s">
        <v>49</v>
      </c>
      <c r="D42" s="147" t="s">
        <v>359</v>
      </c>
      <c r="E42" s="141"/>
      <c r="F42" s="142"/>
    </row>
    <row r="43" spans="1:6" ht="14.25">
      <c r="A43" s="10"/>
      <c r="B43" s="146"/>
      <c r="C43" s="141" t="s">
        <v>50</v>
      </c>
      <c r="D43" s="147" t="s">
        <v>359</v>
      </c>
      <c r="E43" s="141"/>
      <c r="F43" s="142"/>
    </row>
    <row r="44" spans="1:6" ht="14.25">
      <c r="A44" s="10"/>
      <c r="B44" s="146"/>
      <c r="C44" s="152" t="s">
        <v>245</v>
      </c>
      <c r="D44" s="147" t="s">
        <v>359</v>
      </c>
      <c r="E44" s="141"/>
      <c r="F44" s="142"/>
    </row>
    <row r="45" spans="1:6" ht="14.25">
      <c r="A45" s="10"/>
      <c r="B45" s="146"/>
      <c r="C45" s="152" t="s">
        <v>51</v>
      </c>
      <c r="D45" s="147" t="s">
        <v>359</v>
      </c>
      <c r="E45" s="141">
        <v>16835583</v>
      </c>
      <c r="F45" s="142">
        <v>16835583</v>
      </c>
    </row>
    <row r="46" spans="1:6" ht="14.25">
      <c r="A46" s="10"/>
      <c r="B46" s="146"/>
      <c r="C46" s="141" t="s">
        <v>550</v>
      </c>
      <c r="D46" s="147" t="s">
        <v>359</v>
      </c>
      <c r="E46" s="141"/>
      <c r="F46" s="142"/>
    </row>
    <row r="47" spans="1:6" ht="14.25">
      <c r="A47" s="10"/>
      <c r="B47" s="146"/>
      <c r="C47" s="152" t="s">
        <v>52</v>
      </c>
      <c r="D47" s="147" t="s">
        <v>359</v>
      </c>
      <c r="E47" s="141">
        <v>266882693</v>
      </c>
      <c r="F47" s="142">
        <v>149214318</v>
      </c>
    </row>
    <row r="48" spans="1:6" ht="14.25">
      <c r="A48" s="10"/>
      <c r="B48" s="146"/>
      <c r="C48" s="141" t="s">
        <v>53</v>
      </c>
      <c r="D48" s="147" t="s">
        <v>359</v>
      </c>
      <c r="E48" s="141">
        <v>12384000.75089227</v>
      </c>
      <c r="F48" s="142">
        <v>117668375</v>
      </c>
    </row>
    <row r="49" spans="1:6" ht="14.25">
      <c r="A49" s="10"/>
      <c r="B49" s="146"/>
      <c r="C49" s="141" t="s">
        <v>190</v>
      </c>
      <c r="D49" s="147" t="s">
        <v>359</v>
      </c>
      <c r="E49" s="141"/>
      <c r="F49" s="142">
        <v>0</v>
      </c>
    </row>
    <row r="50" spans="1:6" ht="15">
      <c r="A50" s="10"/>
      <c r="B50" s="146"/>
      <c r="C50" s="141"/>
      <c r="D50" s="149"/>
      <c r="E50" s="141"/>
      <c r="F50" s="142"/>
    </row>
    <row r="51" spans="1:6" ht="15">
      <c r="A51" s="10"/>
      <c r="B51" s="146"/>
      <c r="C51" s="141"/>
      <c r="D51" s="149"/>
      <c r="E51" s="141"/>
      <c r="F51" s="142"/>
    </row>
    <row r="52" spans="1:6" ht="22.5" customHeight="1">
      <c r="A52" s="10"/>
      <c r="B52" s="327"/>
      <c r="C52" s="737" t="s">
        <v>188</v>
      </c>
      <c r="D52" s="737"/>
      <c r="E52" s="506">
        <v>764428914.13620031</v>
      </c>
      <c r="F52" s="314">
        <v>814494207</v>
      </c>
    </row>
    <row r="53" spans="1:6" ht="15.75" thickBot="1">
      <c r="A53" s="10"/>
      <c r="B53" s="158"/>
      <c r="C53" s="144"/>
      <c r="D53" s="159"/>
      <c r="E53" s="144"/>
      <c r="F53" s="145"/>
    </row>
  </sheetData>
  <mergeCells count="6">
    <mergeCell ref="B2:E2"/>
    <mergeCell ref="C52:D52"/>
    <mergeCell ref="E4:E5"/>
    <mergeCell ref="F4:F5"/>
    <mergeCell ref="C4:C5"/>
    <mergeCell ref="B4:B5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F45"/>
  <sheetViews>
    <sheetView zoomScaleNormal="100" workbookViewId="0">
      <selection activeCell="F45" sqref="A1:F45"/>
    </sheetView>
  </sheetViews>
  <sheetFormatPr defaultRowHeight="12.75"/>
  <cols>
    <col min="1" max="1" width="3.85546875" customWidth="1"/>
    <col min="2" max="2" width="4.28515625" customWidth="1"/>
    <col min="3" max="3" width="53.5703125" customWidth="1"/>
    <col min="4" max="4" width="8" customWidth="1"/>
    <col min="5" max="5" width="13.28515625" style="67" customWidth="1"/>
    <col min="6" max="6" width="12.5703125" style="67" customWidth="1"/>
  </cols>
  <sheetData>
    <row r="1" spans="2:6">
      <c r="E1" s="72" t="s">
        <v>726</v>
      </c>
    </row>
    <row r="2" spans="2:6" ht="15.75">
      <c r="B2" s="740" t="s">
        <v>70</v>
      </c>
      <c r="C2" s="740"/>
      <c r="D2" s="740"/>
      <c r="F2" s="72">
        <v>2011</v>
      </c>
    </row>
    <row r="3" spans="2:6" ht="15.75">
      <c r="B3" s="22"/>
      <c r="C3" s="22"/>
      <c r="D3" s="22"/>
    </row>
    <row r="4" spans="2:6" ht="15.75">
      <c r="B4" s="740" t="s">
        <v>54</v>
      </c>
      <c r="C4" s="740"/>
      <c r="D4" s="740"/>
    </row>
    <row r="5" spans="2:6" ht="13.5" thickBot="1"/>
    <row r="6" spans="2:6" ht="18.75" customHeight="1">
      <c r="B6" s="744" t="s">
        <v>1</v>
      </c>
      <c r="C6" s="744" t="s">
        <v>55</v>
      </c>
      <c r="D6" s="742" t="s">
        <v>561</v>
      </c>
      <c r="E6" s="738" t="s">
        <v>562</v>
      </c>
      <c r="F6" s="738" t="s">
        <v>563</v>
      </c>
    </row>
    <row r="7" spans="2:6" ht="18.75" customHeight="1" thickBot="1">
      <c r="B7" s="745"/>
      <c r="C7" s="745"/>
      <c r="D7" s="743"/>
      <c r="E7" s="741"/>
      <c r="F7" s="741"/>
    </row>
    <row r="8" spans="2:6" ht="19.5" customHeight="1">
      <c r="B8" s="332" t="s">
        <v>72</v>
      </c>
      <c r="C8" s="333" t="s">
        <v>189</v>
      </c>
      <c r="D8" s="333"/>
      <c r="E8" s="334">
        <v>240577174.89099997</v>
      </c>
      <c r="F8" s="335">
        <v>276973860</v>
      </c>
    </row>
    <row r="9" spans="2:6" ht="18.75" customHeight="1">
      <c r="B9" s="26">
        <v>1</v>
      </c>
      <c r="C9" s="29" t="s">
        <v>361</v>
      </c>
      <c r="D9" s="52" t="s">
        <v>128</v>
      </c>
      <c r="E9" s="330">
        <v>0</v>
      </c>
      <c r="F9" s="336">
        <v>96993155</v>
      </c>
    </row>
    <row r="10" spans="2:6" ht="18.75" customHeight="1">
      <c r="B10" s="26">
        <v>2</v>
      </c>
      <c r="C10" s="65" t="s">
        <v>673</v>
      </c>
      <c r="D10" s="52" t="s">
        <v>128</v>
      </c>
      <c r="E10" s="165">
        <v>20363543.074999999</v>
      </c>
      <c r="F10" s="166">
        <v>2727234</v>
      </c>
    </row>
    <row r="11" spans="2:6" ht="18.75" customHeight="1">
      <c r="B11" s="26">
        <v>3</v>
      </c>
      <c r="C11" s="65" t="s">
        <v>725</v>
      </c>
      <c r="D11" s="52"/>
      <c r="E11" s="165">
        <v>14037232</v>
      </c>
      <c r="F11" s="166">
        <v>21283363</v>
      </c>
    </row>
    <row r="12" spans="2:6" ht="18.75" customHeight="1">
      <c r="B12" s="26">
        <v>4</v>
      </c>
      <c r="C12" s="65" t="s">
        <v>759</v>
      </c>
      <c r="D12" s="52"/>
      <c r="E12" s="165">
        <v>1482894.486</v>
      </c>
      <c r="F12" s="166"/>
    </row>
    <row r="13" spans="2:6" ht="18.75" customHeight="1">
      <c r="B13" s="26">
        <v>5</v>
      </c>
      <c r="C13" s="65" t="s">
        <v>672</v>
      </c>
      <c r="D13" s="52"/>
      <c r="E13" s="165">
        <v>47396632.329999998</v>
      </c>
      <c r="F13" s="166">
        <v>36684946</v>
      </c>
    </row>
    <row r="14" spans="2:6" ht="18.75" customHeight="1">
      <c r="B14" s="26">
        <v>6</v>
      </c>
      <c r="C14" s="24" t="s">
        <v>279</v>
      </c>
      <c r="D14" s="52"/>
      <c r="E14" s="165"/>
      <c r="F14" s="166">
        <v>6789521</v>
      </c>
    </row>
    <row r="15" spans="2:6" ht="18.75" customHeight="1">
      <c r="B15" s="26"/>
      <c r="C15" s="24" t="s">
        <v>908</v>
      </c>
      <c r="D15" s="52"/>
      <c r="E15" s="165">
        <v>9570769</v>
      </c>
      <c r="F15" s="166"/>
    </row>
    <row r="16" spans="2:6" ht="18.75" customHeight="1">
      <c r="B16" s="26">
        <v>7</v>
      </c>
      <c r="C16" s="65" t="s">
        <v>534</v>
      </c>
      <c r="D16" s="52"/>
      <c r="E16" s="624">
        <v>833333</v>
      </c>
      <c r="F16" s="166"/>
    </row>
    <row r="17" spans="2:6" ht="18.75" customHeight="1">
      <c r="B17" s="26">
        <v>8</v>
      </c>
      <c r="C17" s="65" t="s">
        <v>674</v>
      </c>
      <c r="D17" s="52"/>
      <c r="E17" s="624"/>
      <c r="F17" s="166">
        <v>103475641</v>
      </c>
    </row>
    <row r="18" spans="2:6" ht="18.75" customHeight="1">
      <c r="B18" s="26">
        <v>9</v>
      </c>
      <c r="C18" s="65" t="s">
        <v>675</v>
      </c>
      <c r="D18" s="52"/>
      <c r="E18" s="624">
        <v>4093333</v>
      </c>
      <c r="F18" s="166">
        <v>3570000</v>
      </c>
    </row>
    <row r="19" spans="2:6" ht="18.75" customHeight="1">
      <c r="B19" s="26"/>
      <c r="C19" s="65" t="s">
        <v>911</v>
      </c>
      <c r="D19" s="52"/>
      <c r="E19" s="624">
        <v>3550000</v>
      </c>
      <c r="F19" s="166"/>
    </row>
    <row r="20" spans="2:6" ht="18.75" customHeight="1">
      <c r="B20" s="26">
        <v>10</v>
      </c>
      <c r="C20" s="65" t="s">
        <v>909</v>
      </c>
      <c r="D20" s="52"/>
      <c r="E20" s="165">
        <v>60562877.449999988</v>
      </c>
      <c r="F20" s="166">
        <v>5450000</v>
      </c>
    </row>
    <row r="21" spans="2:6" ht="18.75" customHeight="1">
      <c r="B21" s="26"/>
      <c r="C21" s="65" t="s">
        <v>910</v>
      </c>
      <c r="D21" s="52"/>
      <c r="E21" s="165">
        <v>78686560.549999997</v>
      </c>
      <c r="F21" s="166"/>
    </row>
    <row r="22" spans="2:6" ht="18.75" customHeight="1">
      <c r="B22" s="160" t="s">
        <v>78</v>
      </c>
      <c r="C22" s="161" t="s">
        <v>154</v>
      </c>
      <c r="D22" s="162"/>
      <c r="E22" s="167">
        <v>226810563.50111967</v>
      </c>
      <c r="F22" s="170">
        <v>186157013</v>
      </c>
    </row>
    <row r="23" spans="2:6" s="75" customFormat="1" ht="18.75" customHeight="1">
      <c r="B23" s="133"/>
      <c r="C23" s="66" t="s">
        <v>675</v>
      </c>
      <c r="D23" s="486"/>
      <c r="E23" s="487">
        <v>4093333</v>
      </c>
      <c r="F23" s="488">
        <v>3570000</v>
      </c>
    </row>
    <row r="24" spans="2:6" ht="18.75" customHeight="1">
      <c r="B24" s="133">
        <v>8</v>
      </c>
      <c r="C24" s="66" t="s">
        <v>362</v>
      </c>
      <c r="D24" s="115"/>
      <c r="E24" s="168">
        <v>0</v>
      </c>
      <c r="F24" s="169"/>
    </row>
    <row r="25" spans="2:6" ht="18.75" customHeight="1">
      <c r="B25" s="26">
        <v>9</v>
      </c>
      <c r="C25" s="24" t="s">
        <v>56</v>
      </c>
      <c r="D25" s="52" t="s">
        <v>147</v>
      </c>
      <c r="E25" s="165">
        <v>210473080.6290617</v>
      </c>
      <c r="F25" s="623">
        <v>146083554</v>
      </c>
    </row>
    <row r="26" spans="2:6" ht="18.75" customHeight="1">
      <c r="B26" s="26">
        <v>10</v>
      </c>
      <c r="C26" s="24" t="s">
        <v>57</v>
      </c>
      <c r="D26" s="52" t="s">
        <v>148</v>
      </c>
      <c r="E26" s="624">
        <v>7546471.5</v>
      </c>
      <c r="F26" s="623">
        <v>8411843</v>
      </c>
    </row>
    <row r="27" spans="2:6" ht="18.75" customHeight="1">
      <c r="B27" s="26"/>
      <c r="C27" s="24" t="s">
        <v>58</v>
      </c>
      <c r="D27" s="52"/>
      <c r="E27" s="624">
        <v>6533700</v>
      </c>
      <c r="F27" s="623">
        <v>7238400</v>
      </c>
    </row>
    <row r="28" spans="2:6" ht="18.75" customHeight="1">
      <c r="B28" s="26"/>
      <c r="C28" s="24" t="s">
        <v>59</v>
      </c>
      <c r="D28" s="52"/>
      <c r="E28" s="624">
        <v>1012771.5</v>
      </c>
      <c r="F28" s="623">
        <v>1173443</v>
      </c>
    </row>
    <row r="29" spans="2:6" ht="18.75" customHeight="1">
      <c r="B29" s="26">
        <v>11</v>
      </c>
      <c r="C29" s="24" t="s">
        <v>60</v>
      </c>
      <c r="D29" s="52" t="s">
        <v>149</v>
      </c>
      <c r="E29" s="624">
        <v>3390552.3147499999</v>
      </c>
      <c r="F29" s="623">
        <v>2181297</v>
      </c>
    </row>
    <row r="30" spans="2:6" ht="18.75" customHeight="1">
      <c r="B30" s="26">
        <v>12</v>
      </c>
      <c r="C30" s="65" t="s">
        <v>594</v>
      </c>
      <c r="D30" s="52"/>
      <c r="E30" s="624">
        <v>757000</v>
      </c>
      <c r="F30" s="623"/>
    </row>
    <row r="31" spans="2:6" ht="18.75" customHeight="1">
      <c r="B31" s="26">
        <v>13</v>
      </c>
      <c r="C31" s="24" t="s">
        <v>158</v>
      </c>
      <c r="D31" s="52" t="s">
        <v>150</v>
      </c>
      <c r="E31" s="624">
        <v>490631.05730799958</v>
      </c>
      <c r="F31" s="623">
        <v>25910319</v>
      </c>
    </row>
    <row r="32" spans="2:6" ht="18.75" customHeight="1">
      <c r="B32" s="26">
        <v>14</v>
      </c>
      <c r="C32" s="65" t="s">
        <v>599</v>
      </c>
      <c r="D32" s="52" t="s">
        <v>150</v>
      </c>
      <c r="E32" s="624">
        <v>59495</v>
      </c>
      <c r="F32" s="623"/>
    </row>
    <row r="33" spans="2:6" ht="18.75" customHeight="1">
      <c r="B33" s="160" t="s">
        <v>83</v>
      </c>
      <c r="C33" s="161" t="s">
        <v>61</v>
      </c>
      <c r="D33" s="162"/>
      <c r="E33" s="167">
        <v>13766611.3898803</v>
      </c>
      <c r="F33" s="170">
        <v>90816847</v>
      </c>
    </row>
    <row r="34" spans="2:6" ht="18.75" customHeight="1">
      <c r="B34" s="26">
        <v>16</v>
      </c>
      <c r="C34" s="24" t="s">
        <v>62</v>
      </c>
      <c r="D34" s="52"/>
      <c r="E34" s="165"/>
      <c r="F34" s="166"/>
    </row>
    <row r="35" spans="2:6" ht="18.75" customHeight="1">
      <c r="B35" s="26">
        <v>17</v>
      </c>
      <c r="C35" s="24" t="s">
        <v>64</v>
      </c>
      <c r="D35" s="52"/>
      <c r="E35" s="165">
        <v>0</v>
      </c>
      <c r="F35" s="166">
        <v>0</v>
      </c>
    </row>
    <row r="36" spans="2:6" ht="18.75" customHeight="1">
      <c r="B36" s="26"/>
      <c r="C36" s="65" t="s">
        <v>595</v>
      </c>
      <c r="D36" s="52"/>
      <c r="E36" s="165"/>
      <c r="F36" s="166"/>
    </row>
    <row r="37" spans="2:6" ht="18.75" customHeight="1">
      <c r="B37" s="26"/>
      <c r="C37" s="65" t="s">
        <v>596</v>
      </c>
      <c r="D37" s="52"/>
      <c r="E37" s="165">
        <v>0</v>
      </c>
      <c r="F37" s="166"/>
    </row>
    <row r="38" spans="2:6" ht="18.75" customHeight="1">
      <c r="B38" s="26"/>
      <c r="C38" s="65" t="s">
        <v>597</v>
      </c>
      <c r="D38" s="52"/>
      <c r="E38" s="165"/>
      <c r="F38" s="166"/>
    </row>
    <row r="39" spans="2:6" ht="18.75" customHeight="1">
      <c r="B39" s="26"/>
      <c r="C39" s="65" t="s">
        <v>598</v>
      </c>
      <c r="D39" s="52"/>
      <c r="E39" s="165">
        <v>0</v>
      </c>
      <c r="F39" s="166">
        <v>0</v>
      </c>
    </row>
    <row r="40" spans="2:6" ht="18.75" customHeight="1">
      <c r="B40" s="160" t="s">
        <v>113</v>
      </c>
      <c r="C40" s="161" t="s">
        <v>65</v>
      </c>
      <c r="D40" s="162"/>
      <c r="E40" s="171">
        <v>0</v>
      </c>
      <c r="F40" s="172">
        <v>0</v>
      </c>
    </row>
    <row r="41" spans="2:6" ht="18.75" customHeight="1">
      <c r="B41" s="26">
        <v>18</v>
      </c>
      <c r="C41" s="29" t="s">
        <v>363</v>
      </c>
      <c r="D41" s="115"/>
      <c r="E41" s="168">
        <v>13766611.3898803</v>
      </c>
      <c r="F41" s="169">
        <v>90816847</v>
      </c>
    </row>
    <row r="42" spans="2:6" ht="18.75" customHeight="1">
      <c r="B42" s="26">
        <v>19</v>
      </c>
      <c r="C42" s="29" t="s">
        <v>600</v>
      </c>
      <c r="D42" s="115" t="s">
        <v>150</v>
      </c>
      <c r="E42" s="168">
        <v>59495</v>
      </c>
      <c r="F42" s="169">
        <v>1004356</v>
      </c>
    </row>
    <row r="43" spans="2:6" ht="18.75" customHeight="1">
      <c r="B43" s="26">
        <v>20</v>
      </c>
      <c r="C43" s="24" t="s">
        <v>67</v>
      </c>
      <c r="D43" s="52"/>
      <c r="E43" s="165">
        <v>1382610.6389880301</v>
      </c>
      <c r="F43" s="166">
        <v>9182120.3000000007</v>
      </c>
    </row>
    <row r="44" spans="2:6" ht="18.75" customHeight="1">
      <c r="B44" s="353">
        <v>21</v>
      </c>
      <c r="C44" s="354" t="s">
        <v>68</v>
      </c>
      <c r="D44" s="355"/>
      <c r="E44" s="356">
        <v>12384000.75089227</v>
      </c>
      <c r="F44" s="357">
        <v>81634726.700000003</v>
      </c>
    </row>
    <row r="45" spans="2:6" ht="18.75" customHeight="1" thickBot="1">
      <c r="B45" s="27">
        <v>22</v>
      </c>
      <c r="C45" s="28" t="s">
        <v>69</v>
      </c>
      <c r="D45" s="625"/>
      <c r="E45" s="626"/>
      <c r="F45" s="173"/>
    </row>
  </sheetData>
  <mergeCells count="7">
    <mergeCell ref="B2:D2"/>
    <mergeCell ref="B4:D4"/>
    <mergeCell ref="F6:F7"/>
    <mergeCell ref="E6:E7"/>
    <mergeCell ref="D6:D7"/>
    <mergeCell ref="B6:B7"/>
    <mergeCell ref="C6:C7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E30"/>
  <sheetViews>
    <sheetView zoomScaleNormal="100" workbookViewId="0">
      <selection activeCell="E30" sqref="A1:E30"/>
    </sheetView>
  </sheetViews>
  <sheetFormatPr defaultRowHeight="12.75"/>
  <cols>
    <col min="1" max="1" width="3.85546875" customWidth="1"/>
    <col min="2" max="2" width="6.5703125" customWidth="1"/>
    <col min="3" max="3" width="52.28515625" customWidth="1"/>
    <col min="4" max="4" width="12.7109375" style="67" customWidth="1"/>
    <col min="5" max="5" width="13.85546875" style="67" customWidth="1"/>
  </cols>
  <sheetData>
    <row r="1" spans="2:5">
      <c r="D1" s="67" t="s">
        <v>726</v>
      </c>
    </row>
    <row r="3" spans="2:5" ht="15.75">
      <c r="B3" s="740" t="s">
        <v>71</v>
      </c>
      <c r="C3" s="740"/>
      <c r="D3" s="740"/>
      <c r="E3" s="68">
        <v>2011</v>
      </c>
    </row>
    <row r="4" spans="2:5" ht="15.75">
      <c r="B4" s="50"/>
      <c r="C4" s="50"/>
      <c r="D4" s="69"/>
      <c r="E4" s="68"/>
    </row>
    <row r="5" spans="2:5" ht="13.5" thickBot="1"/>
    <row r="6" spans="2:5" ht="20.25" customHeight="1">
      <c r="B6" s="746" t="s">
        <v>1</v>
      </c>
      <c r="C6" s="744" t="s">
        <v>71</v>
      </c>
      <c r="D6" s="749" t="s">
        <v>562</v>
      </c>
      <c r="E6" s="749" t="s">
        <v>603</v>
      </c>
    </row>
    <row r="7" spans="2:5" ht="19.5" customHeight="1" thickBot="1">
      <c r="B7" s="747"/>
      <c r="C7" s="748"/>
      <c r="D7" s="750"/>
      <c r="E7" s="750"/>
    </row>
    <row r="8" spans="2:5" ht="31.5" customHeight="1">
      <c r="B8" s="337" t="s">
        <v>72</v>
      </c>
      <c r="C8" s="338" t="s">
        <v>73</v>
      </c>
      <c r="D8" s="339">
        <v>61012217.561001062</v>
      </c>
      <c r="E8" s="340">
        <v>51354926.399999991</v>
      </c>
    </row>
    <row r="9" spans="2:5" ht="21" customHeight="1">
      <c r="B9" s="174"/>
      <c r="C9" s="88" t="s">
        <v>74</v>
      </c>
      <c r="D9" s="242">
        <v>325555908.87156093</v>
      </c>
      <c r="E9" s="175">
        <v>237169736</v>
      </c>
    </row>
    <row r="10" spans="2:5" ht="24.75" customHeight="1">
      <c r="B10" s="174"/>
      <c r="C10" s="88" t="s">
        <v>75</v>
      </c>
      <c r="D10" s="88">
        <v>260941024.04735988</v>
      </c>
      <c r="E10" s="175">
        <v>170362430.30000001</v>
      </c>
    </row>
    <row r="11" spans="2:5" ht="24" customHeight="1">
      <c r="B11" s="174"/>
      <c r="C11" s="88" t="s">
        <v>76</v>
      </c>
      <c r="D11" s="88">
        <v>0</v>
      </c>
      <c r="E11" s="175">
        <v>0</v>
      </c>
    </row>
    <row r="12" spans="2:5" ht="23.25" customHeight="1">
      <c r="B12" s="174"/>
      <c r="C12" s="88" t="s">
        <v>192</v>
      </c>
      <c r="D12" s="88">
        <v>3052541.2058919854</v>
      </c>
      <c r="E12" s="175">
        <v>12627892.300000001</v>
      </c>
    </row>
    <row r="13" spans="2:5" ht="26.25" customHeight="1">
      <c r="B13" s="174"/>
      <c r="C13" s="88" t="s">
        <v>243</v>
      </c>
      <c r="D13" s="88">
        <v>550126.05730799958</v>
      </c>
      <c r="E13" s="175">
        <v>2824487</v>
      </c>
    </row>
    <row r="14" spans="2:5" ht="25.5" customHeight="1">
      <c r="B14" s="174"/>
      <c r="C14" s="176" t="s">
        <v>77</v>
      </c>
      <c r="D14" s="176" t="s">
        <v>131</v>
      </c>
      <c r="E14" s="177"/>
    </row>
    <row r="15" spans="2:5" ht="33" customHeight="1">
      <c r="B15" s="341" t="s">
        <v>78</v>
      </c>
      <c r="C15" s="157" t="s">
        <v>131</v>
      </c>
      <c r="D15" s="342">
        <v>-24390796.59</v>
      </c>
      <c r="E15" s="343">
        <v>-8660627</v>
      </c>
    </row>
    <row r="16" spans="2:5" ht="26.25" customHeight="1">
      <c r="B16" s="174"/>
      <c r="C16" s="88" t="s">
        <v>79</v>
      </c>
      <c r="D16" s="88"/>
      <c r="E16" s="175"/>
    </row>
    <row r="17" spans="2:5" ht="22.5" customHeight="1">
      <c r="B17" s="174"/>
      <c r="C17" s="88" t="s">
        <v>80</v>
      </c>
      <c r="D17" s="88">
        <v>642199.66</v>
      </c>
      <c r="E17" s="175">
        <v>9218543</v>
      </c>
    </row>
    <row r="18" spans="2:5" ht="25.5" customHeight="1">
      <c r="B18" s="174"/>
      <c r="C18" s="88" t="s">
        <v>269</v>
      </c>
      <c r="D18" s="88">
        <v>-23748596.93</v>
      </c>
      <c r="E18" s="175">
        <v>557916</v>
      </c>
    </row>
    <row r="19" spans="2:5" ht="22.5" customHeight="1">
      <c r="B19" s="174"/>
      <c r="C19" s="88" t="s">
        <v>81</v>
      </c>
      <c r="D19" s="88"/>
      <c r="E19" s="175">
        <v>0</v>
      </c>
    </row>
    <row r="20" spans="2:5" ht="22.5" customHeight="1">
      <c r="B20" s="174"/>
      <c r="C20" s="88" t="s">
        <v>82</v>
      </c>
      <c r="D20" s="88"/>
      <c r="E20" s="175"/>
    </row>
    <row r="21" spans="2:5" ht="20.25" customHeight="1">
      <c r="B21" s="174"/>
      <c r="C21" s="176" t="s">
        <v>134</v>
      </c>
      <c r="D21" s="178"/>
      <c r="E21" s="179"/>
    </row>
    <row r="22" spans="2:5" ht="30.75" customHeight="1">
      <c r="B22" s="341" t="s">
        <v>83</v>
      </c>
      <c r="C22" s="157" t="s">
        <v>84</v>
      </c>
      <c r="D22" s="342">
        <v>-40958124.390000001</v>
      </c>
      <c r="E22" s="343">
        <v>-51405418</v>
      </c>
    </row>
    <row r="23" spans="2:5" ht="22.5" customHeight="1">
      <c r="B23" s="180"/>
      <c r="C23" s="88" t="s">
        <v>85</v>
      </c>
      <c r="D23" s="88"/>
      <c r="E23" s="175"/>
    </row>
    <row r="24" spans="2:5" ht="22.5" customHeight="1">
      <c r="B24" s="180"/>
      <c r="C24" s="88" t="s">
        <v>86</v>
      </c>
      <c r="D24" s="88">
        <v>-40958124.390000001</v>
      </c>
      <c r="E24" s="175">
        <v>-51405418</v>
      </c>
    </row>
    <row r="25" spans="2:5" ht="23.25" customHeight="1">
      <c r="B25" s="180"/>
      <c r="C25" s="88" t="s">
        <v>601</v>
      </c>
      <c r="D25" s="88">
        <v>0</v>
      </c>
      <c r="E25" s="175"/>
    </row>
    <row r="26" spans="2:5" ht="22.5" customHeight="1">
      <c r="B26" s="181"/>
      <c r="C26" s="88" t="s">
        <v>88</v>
      </c>
      <c r="D26" s="88">
        <v>0</v>
      </c>
      <c r="E26" s="175">
        <v>0</v>
      </c>
    </row>
    <row r="27" spans="2:5" ht="21.75" customHeight="1">
      <c r="B27" s="181"/>
      <c r="C27" s="88" t="s">
        <v>89</v>
      </c>
      <c r="D27" s="88"/>
      <c r="E27" s="175">
        <v>0</v>
      </c>
    </row>
    <row r="28" spans="2:5" ht="25.5" customHeight="1">
      <c r="B28" s="344"/>
      <c r="C28" s="345" t="s">
        <v>136</v>
      </c>
      <c r="D28" s="346">
        <v>-4336703.4189989418</v>
      </c>
      <c r="E28" s="347">
        <v>-8711118.6000000089</v>
      </c>
    </row>
    <row r="29" spans="2:5" ht="29.25" customHeight="1">
      <c r="B29" s="181"/>
      <c r="C29" s="178" t="s">
        <v>91</v>
      </c>
      <c r="D29" s="89">
        <v>7055763</v>
      </c>
      <c r="E29" s="201">
        <v>15766882</v>
      </c>
    </row>
    <row r="30" spans="2:5" ht="30" customHeight="1" thickBot="1">
      <c r="B30" s="348"/>
      <c r="C30" s="349" t="s">
        <v>90</v>
      </c>
      <c r="D30" s="350">
        <v>2719059.5810010582</v>
      </c>
      <c r="E30" s="351">
        <v>7055763.3999999911</v>
      </c>
    </row>
  </sheetData>
  <mergeCells count="5">
    <mergeCell ref="B3:D3"/>
    <mergeCell ref="B6:B7"/>
    <mergeCell ref="C6:C7"/>
    <mergeCell ref="D6:D7"/>
    <mergeCell ref="E6:E7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8"/>
  <sheetViews>
    <sheetView zoomScaleNormal="100" workbookViewId="0">
      <selection activeCell="B1" sqref="A1:J18"/>
    </sheetView>
  </sheetViews>
  <sheetFormatPr defaultRowHeight="12.75"/>
  <cols>
    <col min="1" max="1" width="3.7109375" customWidth="1"/>
    <col min="2" max="2" width="5.42578125" customWidth="1"/>
    <col min="3" max="3" width="28.85546875" customWidth="1"/>
    <col min="4" max="4" width="15.5703125" style="67" hidden="1" customWidth="1"/>
    <col min="5" max="5" width="15.5703125" style="67" customWidth="1"/>
    <col min="6" max="6" width="15.140625" style="67" customWidth="1"/>
    <col min="7" max="7" width="17.140625" style="67" customWidth="1"/>
    <col min="8" max="8" width="19.42578125" style="67" customWidth="1"/>
    <col min="9" max="9" width="17.85546875" style="67" customWidth="1"/>
    <col min="10" max="10" width="16" style="67" customWidth="1"/>
    <col min="11" max="11" width="6" customWidth="1"/>
  </cols>
  <sheetData>
    <row r="1" spans="1:10">
      <c r="H1" s="67" t="s">
        <v>726</v>
      </c>
    </row>
    <row r="2" spans="1:10" ht="27" customHeight="1">
      <c r="A2" s="751" t="s">
        <v>92</v>
      </c>
      <c r="B2" s="751"/>
      <c r="C2" s="751"/>
      <c r="D2" s="751"/>
      <c r="E2" s="751"/>
      <c r="F2" s="751"/>
      <c r="G2" s="751"/>
      <c r="H2" s="751"/>
      <c r="I2" s="73">
        <v>2011</v>
      </c>
      <c r="J2" s="74" t="s">
        <v>193</v>
      </c>
    </row>
    <row r="4" spans="1:10" ht="13.5" thickBot="1">
      <c r="C4" s="21" t="s">
        <v>112</v>
      </c>
    </row>
    <row r="5" spans="1:10" ht="42" customHeight="1" thickBot="1">
      <c r="B5" s="183" t="s">
        <v>1</v>
      </c>
      <c r="C5" s="184" t="s">
        <v>95</v>
      </c>
      <c r="D5" s="184" t="s">
        <v>96</v>
      </c>
      <c r="E5" s="241" t="s">
        <v>548</v>
      </c>
      <c r="F5" s="184" t="s">
        <v>97</v>
      </c>
      <c r="G5" s="184" t="s">
        <v>244</v>
      </c>
      <c r="H5" s="184" t="s">
        <v>104</v>
      </c>
      <c r="I5" s="184" t="s">
        <v>98</v>
      </c>
      <c r="J5" s="185" t="s">
        <v>93</v>
      </c>
    </row>
    <row r="6" spans="1:10" ht="33.75" customHeight="1" thickBot="1">
      <c r="B6" s="360" t="s">
        <v>4</v>
      </c>
      <c r="C6" s="361" t="s">
        <v>274</v>
      </c>
      <c r="D6" s="362"/>
      <c r="E6" s="362">
        <v>319876081</v>
      </c>
      <c r="F6" s="362">
        <v>0</v>
      </c>
      <c r="G6" s="362">
        <v>0</v>
      </c>
      <c r="H6" s="362">
        <v>16835583</v>
      </c>
      <c r="I6" s="362">
        <v>149214318</v>
      </c>
      <c r="J6" s="363">
        <v>485925982</v>
      </c>
    </row>
    <row r="7" spans="1:10" ht="31.5" customHeight="1">
      <c r="B7" s="186" t="s">
        <v>72</v>
      </c>
      <c r="C7" s="187" t="s">
        <v>99</v>
      </c>
      <c r="D7" s="188">
        <v>0</v>
      </c>
      <c r="E7" s="188"/>
      <c r="F7" s="188"/>
      <c r="G7" s="188"/>
      <c r="H7" s="188"/>
      <c r="I7" s="188"/>
      <c r="J7" s="358">
        <v>0</v>
      </c>
    </row>
    <row r="8" spans="1:10" ht="30.75" customHeight="1">
      <c r="B8" s="181" t="s">
        <v>78</v>
      </c>
      <c r="C8" s="176" t="s">
        <v>94</v>
      </c>
      <c r="D8" s="88">
        <v>0</v>
      </c>
      <c r="E8" s="88">
        <v>117668375</v>
      </c>
      <c r="F8" s="88"/>
      <c r="G8" s="88"/>
      <c r="H8" s="88"/>
      <c r="I8" s="88"/>
      <c r="J8" s="359">
        <v>0</v>
      </c>
    </row>
    <row r="9" spans="1:10" ht="29.25" customHeight="1">
      <c r="B9" s="181">
        <v>1</v>
      </c>
      <c r="C9" s="88" t="s">
        <v>100</v>
      </c>
      <c r="D9" s="88"/>
      <c r="E9" s="88">
        <v>117668375</v>
      </c>
      <c r="F9" s="88"/>
      <c r="G9" s="88"/>
      <c r="H9" s="88"/>
      <c r="I9" s="88"/>
      <c r="J9" s="359">
        <v>0</v>
      </c>
    </row>
    <row r="10" spans="1:10" ht="29.25" customHeight="1">
      <c r="B10" s="181">
        <v>2</v>
      </c>
      <c r="C10" s="88" t="s">
        <v>101</v>
      </c>
      <c r="D10" s="88">
        <v>0</v>
      </c>
      <c r="E10" s="88">
        <v>0</v>
      </c>
      <c r="F10" s="88"/>
      <c r="G10" s="88"/>
      <c r="H10" s="88"/>
      <c r="I10" s="88"/>
      <c r="J10" s="359">
        <v>0</v>
      </c>
    </row>
    <row r="11" spans="1:10" ht="28.5" customHeight="1">
      <c r="B11" s="181">
        <v>3</v>
      </c>
      <c r="C11" s="88" t="s">
        <v>137</v>
      </c>
      <c r="D11" s="88">
        <v>0</v>
      </c>
      <c r="E11" s="88"/>
      <c r="F11" s="88"/>
      <c r="G11" s="88"/>
      <c r="H11" s="88"/>
      <c r="I11" s="88"/>
      <c r="J11" s="359">
        <v>0</v>
      </c>
    </row>
    <row r="12" spans="1:10" ht="30.75" customHeight="1" thickBot="1">
      <c r="B12" s="182">
        <v>4</v>
      </c>
      <c r="C12" s="190" t="s">
        <v>159</v>
      </c>
      <c r="D12" s="190"/>
      <c r="E12" s="190"/>
      <c r="F12" s="190"/>
      <c r="G12" s="190"/>
      <c r="H12" s="190"/>
      <c r="I12" s="190"/>
      <c r="J12" s="352">
        <v>0</v>
      </c>
    </row>
    <row r="13" spans="1:10" ht="37.5" customHeight="1" thickBot="1">
      <c r="B13" s="364" t="s">
        <v>18</v>
      </c>
      <c r="C13" s="365" t="s">
        <v>364</v>
      </c>
      <c r="D13" s="366">
        <v>0</v>
      </c>
      <c r="E13" s="366">
        <v>319876081</v>
      </c>
      <c r="F13" s="366">
        <v>0</v>
      </c>
      <c r="G13" s="366">
        <v>0</v>
      </c>
      <c r="H13" s="366">
        <v>16835583</v>
      </c>
      <c r="I13" s="366">
        <v>266882693</v>
      </c>
      <c r="J13" s="367">
        <v>603594357</v>
      </c>
    </row>
    <row r="14" spans="1:10" ht="33" customHeight="1">
      <c r="B14" s="186">
        <v>1</v>
      </c>
      <c r="C14" s="188" t="s">
        <v>100</v>
      </c>
      <c r="D14" s="188">
        <v>12384000.75089227</v>
      </c>
      <c r="E14" s="188">
        <v>12384000.75089227</v>
      </c>
      <c r="F14" s="188"/>
      <c r="G14" s="188"/>
      <c r="H14" s="188"/>
      <c r="I14" s="188">
        <v>0</v>
      </c>
      <c r="J14" s="358">
        <v>12384000.75089227</v>
      </c>
    </row>
    <row r="15" spans="1:10" ht="28.5" customHeight="1">
      <c r="B15" s="181">
        <v>2</v>
      </c>
      <c r="C15" s="88" t="s">
        <v>101</v>
      </c>
      <c r="D15" s="88"/>
      <c r="E15" s="88"/>
      <c r="F15" s="88"/>
      <c r="G15" s="88"/>
      <c r="H15" s="88"/>
      <c r="I15" s="88"/>
      <c r="J15" s="359">
        <v>0</v>
      </c>
    </row>
    <row r="16" spans="1:10" ht="31.5" customHeight="1">
      <c r="B16" s="181">
        <v>3</v>
      </c>
      <c r="C16" s="88" t="s">
        <v>102</v>
      </c>
      <c r="D16" s="88">
        <v>0</v>
      </c>
      <c r="E16" s="88"/>
      <c r="F16" s="88"/>
      <c r="G16" s="88"/>
      <c r="H16" s="88"/>
      <c r="I16" s="88"/>
      <c r="J16" s="359">
        <v>0</v>
      </c>
    </row>
    <row r="17" spans="2:10" ht="24.75" customHeight="1" thickBot="1">
      <c r="B17" s="182">
        <v>4</v>
      </c>
      <c r="C17" s="190" t="s">
        <v>103</v>
      </c>
      <c r="D17" s="190">
        <v>0</v>
      </c>
      <c r="E17" s="190"/>
      <c r="F17" s="190"/>
      <c r="G17" s="190"/>
      <c r="H17" s="190"/>
      <c r="I17" s="190"/>
      <c r="J17" s="352">
        <v>0</v>
      </c>
    </row>
    <row r="18" spans="2:10" ht="36.75" customHeight="1" thickBot="1">
      <c r="B18" s="368" t="s">
        <v>44</v>
      </c>
      <c r="C18" s="369" t="s">
        <v>549</v>
      </c>
      <c r="D18" s="370">
        <v>0</v>
      </c>
      <c r="E18" s="370">
        <v>319876081</v>
      </c>
      <c r="F18" s="370">
        <v>0</v>
      </c>
      <c r="G18" s="370">
        <v>0</v>
      </c>
      <c r="H18" s="370">
        <v>16835583</v>
      </c>
      <c r="I18" s="370">
        <v>279266693.75089228</v>
      </c>
      <c r="J18" s="371">
        <v>615978357.75089228</v>
      </c>
    </row>
  </sheetData>
  <mergeCells count="1">
    <mergeCell ref="A2:H2"/>
  </mergeCells>
  <phoneticPr fontId="4" type="noConversion"/>
  <pageMargins left="0.25" right="0.25" top="0.25" bottom="0.25" header="0.25" footer="0.2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1:J64"/>
  <sheetViews>
    <sheetView workbookViewId="0">
      <selection activeCell="B2" sqref="B2:J64"/>
    </sheetView>
  </sheetViews>
  <sheetFormatPr defaultRowHeight="12.75"/>
  <cols>
    <col min="1" max="1" width="5.140625" customWidth="1"/>
    <col min="8" max="8" width="12.85546875" customWidth="1"/>
    <col min="9" max="9" width="16.42578125" customWidth="1"/>
    <col min="10" max="10" width="6.85546875" customWidth="1"/>
    <col min="11" max="11" width="5.140625" customWidth="1"/>
  </cols>
  <sheetData>
    <row r="1" spans="2:10" ht="13.5" thickBot="1"/>
    <row r="2" spans="2:10">
      <c r="B2" s="18"/>
      <c r="C2" s="19"/>
      <c r="D2" s="19"/>
      <c r="E2" s="19"/>
      <c r="F2" s="19"/>
      <c r="G2" s="19"/>
      <c r="H2" s="19"/>
      <c r="I2" s="19"/>
      <c r="J2" s="20"/>
    </row>
    <row r="3" spans="2:10">
      <c r="B3" s="5"/>
      <c r="C3" s="1"/>
      <c r="D3" s="752" t="s">
        <v>138</v>
      </c>
      <c r="E3" s="752"/>
      <c r="F3" s="752"/>
      <c r="G3" s="752"/>
      <c r="H3" s="752"/>
      <c r="I3" s="1"/>
      <c r="J3" s="6"/>
    </row>
    <row r="4" spans="2:10">
      <c r="B4" s="5"/>
      <c r="C4" s="1"/>
      <c r="D4" s="1"/>
      <c r="E4" s="1"/>
      <c r="F4" s="1"/>
      <c r="G4" s="1"/>
      <c r="H4" s="1"/>
      <c r="I4" s="1"/>
      <c r="J4" s="6"/>
    </row>
    <row r="5" spans="2:10">
      <c r="B5" s="5"/>
      <c r="C5" s="35" t="s">
        <v>105</v>
      </c>
      <c r="D5" s="36"/>
      <c r="E5" s="36"/>
      <c r="F5" s="36"/>
      <c r="G5" s="36"/>
      <c r="H5" s="36"/>
      <c r="I5" s="37"/>
      <c r="J5" s="6"/>
    </row>
    <row r="6" spans="2:10">
      <c r="B6" s="5"/>
      <c r="C6" s="45" t="s">
        <v>140</v>
      </c>
      <c r="D6" s="43"/>
      <c r="E6" s="43"/>
      <c r="F6" s="43"/>
      <c r="G6" s="43"/>
      <c r="H6" s="43"/>
      <c r="I6" s="46"/>
      <c r="J6" s="6"/>
    </row>
    <row r="7" spans="2:10">
      <c r="B7" s="5"/>
      <c r="C7" s="45" t="s">
        <v>106</v>
      </c>
      <c r="D7" s="43"/>
      <c r="E7" s="43"/>
      <c r="F7" s="43"/>
      <c r="G7" s="43"/>
      <c r="H7" s="43"/>
      <c r="I7" s="46"/>
      <c r="J7" s="6"/>
    </row>
    <row r="8" spans="2:10">
      <c r="B8" s="5"/>
      <c r="C8" s="45" t="s">
        <v>141</v>
      </c>
      <c r="D8" s="43"/>
      <c r="E8" s="43"/>
      <c r="F8" s="43"/>
      <c r="G8" s="43"/>
      <c r="H8" s="43"/>
      <c r="I8" s="46"/>
      <c r="J8" s="6"/>
    </row>
    <row r="9" spans="2:10">
      <c r="B9" s="5"/>
      <c r="C9" s="47" t="s">
        <v>108</v>
      </c>
      <c r="D9" s="1" t="s">
        <v>107</v>
      </c>
      <c r="E9" s="43"/>
      <c r="F9" s="43"/>
      <c r="G9" s="43"/>
      <c r="H9" s="43"/>
      <c r="I9" s="46"/>
      <c r="J9" s="44"/>
    </row>
    <row r="10" spans="2:10">
      <c r="B10" s="5"/>
      <c r="C10" s="47" t="s">
        <v>109</v>
      </c>
      <c r="D10" s="1" t="s">
        <v>111</v>
      </c>
      <c r="E10" s="1"/>
      <c r="F10" s="1"/>
      <c r="G10" s="1"/>
      <c r="H10" s="1"/>
      <c r="I10" s="41"/>
      <c r="J10" s="6"/>
    </row>
    <row r="11" spans="2:10">
      <c r="B11" s="5"/>
      <c r="C11" s="48" t="s">
        <v>110</v>
      </c>
      <c r="D11" s="38" t="s">
        <v>139</v>
      </c>
      <c r="E11" s="38"/>
      <c r="F11" s="38"/>
      <c r="G11" s="38"/>
      <c r="H11" s="38"/>
      <c r="I11" s="39"/>
      <c r="J11" s="6"/>
    </row>
    <row r="12" spans="2:10">
      <c r="B12" s="5"/>
      <c r="C12" s="1"/>
      <c r="D12" s="1"/>
      <c r="E12" s="1"/>
      <c r="F12" s="1"/>
      <c r="G12" s="1"/>
      <c r="H12" s="1"/>
      <c r="I12" s="1"/>
      <c r="J12" s="6"/>
    </row>
    <row r="13" spans="2:10" ht="15.75">
      <c r="B13" s="59" t="s">
        <v>195</v>
      </c>
      <c r="C13" s="56" t="s">
        <v>196</v>
      </c>
      <c r="D13" s="1"/>
      <c r="E13" s="1"/>
      <c r="F13" s="1"/>
      <c r="G13" s="1"/>
      <c r="H13" s="1"/>
      <c r="I13" s="1"/>
      <c r="J13" s="6"/>
    </row>
    <row r="14" spans="2:10">
      <c r="B14" s="60"/>
      <c r="C14" s="1"/>
      <c r="D14" s="1"/>
      <c r="E14" s="1"/>
      <c r="F14" s="1"/>
      <c r="G14" s="1"/>
      <c r="H14" s="1"/>
      <c r="I14" s="1"/>
      <c r="J14" s="6"/>
    </row>
    <row r="15" spans="2:10">
      <c r="B15" s="61">
        <v>1</v>
      </c>
      <c r="C15" s="57" t="s">
        <v>197</v>
      </c>
      <c r="D15" s="1"/>
      <c r="E15" s="1"/>
      <c r="F15" s="1"/>
      <c r="G15" s="1"/>
      <c r="H15" s="1"/>
      <c r="I15" s="1"/>
      <c r="J15" s="6"/>
    </row>
    <row r="16" spans="2:10">
      <c r="B16" s="61">
        <v>2</v>
      </c>
      <c r="C16" s="30" t="s">
        <v>198</v>
      </c>
      <c r="D16" s="1"/>
      <c r="E16" s="1"/>
      <c r="F16" s="1"/>
      <c r="G16" s="1"/>
      <c r="H16" s="1"/>
      <c r="I16" s="1"/>
      <c r="J16" s="6"/>
    </row>
    <row r="17" spans="2:10">
      <c r="B17" s="62">
        <v>3</v>
      </c>
      <c r="C17" s="30" t="s">
        <v>199</v>
      </c>
      <c r="D17" s="1"/>
      <c r="E17" s="1"/>
      <c r="F17" s="1"/>
      <c r="G17" s="1"/>
      <c r="H17" s="1"/>
      <c r="I17" s="1"/>
      <c r="J17" s="6"/>
    </row>
    <row r="18" spans="2:10">
      <c r="B18" s="62">
        <v>4</v>
      </c>
      <c r="C18" s="30" t="s">
        <v>200</v>
      </c>
      <c r="D18" s="1"/>
      <c r="E18" s="1"/>
      <c r="F18" s="1"/>
      <c r="G18" s="1"/>
      <c r="H18" s="1"/>
      <c r="I18" s="1"/>
      <c r="J18" s="6"/>
    </row>
    <row r="19" spans="2:10">
      <c r="B19" s="62"/>
      <c r="C19" s="57" t="s">
        <v>201</v>
      </c>
      <c r="D19" s="1"/>
      <c r="E19" s="1"/>
      <c r="F19" s="1"/>
      <c r="G19" s="1"/>
      <c r="H19" s="1"/>
      <c r="I19" s="1"/>
      <c r="J19" s="6"/>
    </row>
    <row r="20" spans="2:10">
      <c r="B20" s="62" t="s">
        <v>202</v>
      </c>
      <c r="C20" s="30"/>
      <c r="D20" s="1"/>
      <c r="E20" s="1"/>
      <c r="F20" s="1"/>
      <c r="G20" s="1"/>
      <c r="H20" s="1"/>
      <c r="I20" s="1"/>
      <c r="J20" s="6"/>
    </row>
    <row r="21" spans="2:10">
      <c r="B21" s="62"/>
      <c r="C21" s="57" t="s">
        <v>203</v>
      </c>
      <c r="D21" s="1"/>
      <c r="E21" s="1"/>
      <c r="F21" s="1"/>
      <c r="G21" s="1"/>
      <c r="H21" s="1"/>
      <c r="I21" s="1"/>
      <c r="J21" s="6"/>
    </row>
    <row r="22" spans="2:10">
      <c r="B22" s="62" t="s">
        <v>204</v>
      </c>
      <c r="C22" s="30"/>
      <c r="D22" s="1"/>
      <c r="E22" s="1"/>
      <c r="F22" s="1"/>
      <c r="G22" s="1"/>
      <c r="H22" s="1"/>
      <c r="I22" s="1"/>
      <c r="J22" s="6"/>
    </row>
    <row r="23" spans="2:10">
      <c r="B23" s="62"/>
      <c r="C23" s="57" t="s">
        <v>205</v>
      </c>
      <c r="D23" s="1"/>
      <c r="E23" s="1"/>
      <c r="F23" s="1"/>
      <c r="G23" s="1"/>
      <c r="H23" s="1"/>
      <c r="I23" s="1"/>
      <c r="J23" s="6"/>
    </row>
    <row r="24" spans="2:10">
      <c r="B24" s="62" t="s">
        <v>206</v>
      </c>
      <c r="C24" s="30"/>
      <c r="D24" s="1"/>
      <c r="E24" s="1"/>
      <c r="F24" s="1"/>
      <c r="G24" s="1"/>
      <c r="H24" s="1"/>
      <c r="I24" s="1"/>
      <c r="J24" s="6"/>
    </row>
    <row r="25" spans="2:10">
      <c r="B25" s="62"/>
      <c r="C25" s="30" t="s">
        <v>207</v>
      </c>
      <c r="D25" s="1"/>
      <c r="E25" s="1"/>
      <c r="F25" s="1"/>
      <c r="G25" s="1"/>
      <c r="H25" s="1"/>
      <c r="I25" s="1"/>
      <c r="J25" s="6"/>
    </row>
    <row r="26" spans="2:10">
      <c r="B26" s="62" t="s">
        <v>208</v>
      </c>
      <c r="C26" s="30"/>
      <c r="D26" s="1"/>
      <c r="E26" s="1"/>
      <c r="F26" s="1"/>
      <c r="G26" s="1"/>
      <c r="H26" s="1"/>
      <c r="I26" s="1"/>
      <c r="J26" s="6"/>
    </row>
    <row r="27" spans="2:10">
      <c r="B27" s="63" t="s">
        <v>209</v>
      </c>
      <c r="C27" s="30"/>
      <c r="D27" s="1"/>
      <c r="E27" s="1"/>
      <c r="F27" s="1"/>
      <c r="G27" s="1"/>
      <c r="H27" s="1"/>
      <c r="I27" s="1"/>
      <c r="J27" s="6"/>
    </row>
    <row r="28" spans="2:10">
      <c r="B28" s="62"/>
      <c r="C28" s="30" t="s">
        <v>210</v>
      </c>
      <c r="D28" s="1"/>
      <c r="E28" s="1"/>
      <c r="F28" s="1"/>
      <c r="G28" s="1"/>
      <c r="H28" s="1"/>
      <c r="I28" s="1"/>
      <c r="J28" s="6"/>
    </row>
    <row r="29" spans="2:10">
      <c r="B29" s="63" t="s">
        <v>211</v>
      </c>
      <c r="C29" s="30"/>
      <c r="D29" s="1"/>
      <c r="E29" s="1"/>
      <c r="F29" s="1"/>
      <c r="G29" s="1"/>
      <c r="H29" s="1"/>
      <c r="I29" s="1"/>
      <c r="J29" s="6"/>
    </row>
    <row r="30" spans="2:10">
      <c r="B30" s="62"/>
      <c r="C30" s="30" t="s">
        <v>212</v>
      </c>
      <c r="D30" s="1"/>
      <c r="E30" s="1"/>
      <c r="F30" s="1"/>
      <c r="G30" s="1"/>
      <c r="H30" s="1"/>
      <c r="I30" s="1"/>
      <c r="J30" s="6"/>
    </row>
    <row r="31" spans="2:10">
      <c r="B31" s="63" t="s">
        <v>213</v>
      </c>
      <c r="C31" s="30"/>
      <c r="D31" s="1"/>
      <c r="E31" s="1"/>
      <c r="F31" s="1"/>
      <c r="G31" s="1"/>
      <c r="H31" s="1"/>
      <c r="I31" s="1"/>
      <c r="J31" s="6"/>
    </row>
    <row r="32" spans="2:10">
      <c r="B32" s="62" t="s">
        <v>214</v>
      </c>
      <c r="C32" s="30" t="s">
        <v>215</v>
      </c>
      <c r="D32" s="1"/>
      <c r="E32" s="1"/>
      <c r="F32" s="1"/>
      <c r="G32" s="1"/>
      <c r="H32" s="1"/>
      <c r="I32" s="1"/>
      <c r="J32" s="6"/>
    </row>
    <row r="33" spans="2:10">
      <c r="B33" s="62"/>
      <c r="C33" s="57" t="s">
        <v>216</v>
      </c>
      <c r="D33" s="1"/>
      <c r="E33" s="1"/>
      <c r="F33" s="1"/>
      <c r="G33" s="1"/>
      <c r="H33" s="1"/>
      <c r="I33" s="1"/>
      <c r="J33" s="6"/>
    </row>
    <row r="34" spans="2:10">
      <c r="B34" s="62"/>
      <c r="C34" s="57" t="s">
        <v>217</v>
      </c>
      <c r="D34" s="1"/>
      <c r="E34" s="1"/>
      <c r="F34" s="1"/>
      <c r="G34" s="1"/>
      <c r="H34" s="1"/>
      <c r="I34" s="1"/>
      <c r="J34" s="6"/>
    </row>
    <row r="35" spans="2:10">
      <c r="B35" s="62"/>
      <c r="C35" s="57" t="s">
        <v>218</v>
      </c>
      <c r="D35" s="1"/>
      <c r="E35" s="1"/>
      <c r="F35" s="1"/>
      <c r="G35" s="1"/>
      <c r="H35" s="1"/>
      <c r="I35" s="1"/>
      <c r="J35" s="6"/>
    </row>
    <row r="36" spans="2:10">
      <c r="B36" s="62"/>
      <c r="C36" s="57" t="s">
        <v>219</v>
      </c>
      <c r="D36" s="1"/>
      <c r="E36" s="1"/>
      <c r="F36" s="1"/>
      <c r="G36" s="1"/>
      <c r="H36" s="1"/>
      <c r="I36" s="1"/>
      <c r="J36" s="6"/>
    </row>
    <row r="37" spans="2:10">
      <c r="B37" s="62"/>
      <c r="C37" s="57" t="s">
        <v>220</v>
      </c>
      <c r="D37" s="1"/>
      <c r="E37" s="1"/>
      <c r="F37" s="1"/>
      <c r="G37" s="1"/>
      <c r="H37" s="1"/>
      <c r="I37" s="1"/>
      <c r="J37" s="6"/>
    </row>
    <row r="38" spans="2:10">
      <c r="B38" s="62"/>
      <c r="C38" s="57" t="s">
        <v>221</v>
      </c>
      <c r="D38" s="1"/>
      <c r="E38" s="1"/>
      <c r="F38" s="1"/>
      <c r="G38" s="1"/>
      <c r="H38" s="1"/>
      <c r="I38" s="1"/>
      <c r="J38" s="6"/>
    </row>
    <row r="39" spans="2:10">
      <c r="B39" s="62"/>
      <c r="C39" s="30"/>
      <c r="D39" s="1"/>
      <c r="E39" s="1"/>
      <c r="F39" s="1"/>
      <c r="G39" s="1"/>
      <c r="H39" s="1"/>
      <c r="I39" s="1"/>
      <c r="J39" s="6"/>
    </row>
    <row r="40" spans="2:10" ht="15.75">
      <c r="B40" s="59" t="s">
        <v>222</v>
      </c>
      <c r="C40" s="56" t="s">
        <v>223</v>
      </c>
      <c r="D40" s="1"/>
      <c r="E40" s="1"/>
      <c r="F40" s="1"/>
      <c r="G40" s="1"/>
      <c r="H40" s="1"/>
      <c r="I40" s="1"/>
      <c r="J40" s="6"/>
    </row>
    <row r="41" spans="2:10">
      <c r="B41" s="62"/>
      <c r="C41" s="30"/>
      <c r="D41" s="1"/>
      <c r="E41" s="1"/>
      <c r="F41" s="1"/>
      <c r="G41" s="1"/>
      <c r="H41" s="1"/>
      <c r="I41" s="1"/>
      <c r="J41" s="6"/>
    </row>
    <row r="42" spans="2:10">
      <c r="B42" s="62"/>
      <c r="C42" s="57" t="s">
        <v>224</v>
      </c>
      <c r="D42" s="1"/>
      <c r="E42" s="1"/>
      <c r="F42" s="1"/>
      <c r="G42" s="1"/>
      <c r="H42" s="1"/>
      <c r="I42" s="1"/>
      <c r="J42" s="6"/>
    </row>
    <row r="43" spans="2:10">
      <c r="B43" s="62" t="s">
        <v>225</v>
      </c>
      <c r="C43" s="30"/>
      <c r="D43" s="1"/>
      <c r="E43" s="1"/>
      <c r="F43" s="1"/>
      <c r="G43" s="1"/>
      <c r="H43" s="1"/>
      <c r="I43" s="1"/>
      <c r="J43" s="6"/>
    </row>
    <row r="44" spans="2:10">
      <c r="B44" s="62"/>
      <c r="C44" s="30" t="s">
        <v>226</v>
      </c>
      <c r="D44" s="1"/>
      <c r="E44" s="1"/>
      <c r="F44" s="1"/>
      <c r="G44" s="1"/>
      <c r="H44" s="1"/>
      <c r="I44" s="1"/>
      <c r="J44" s="6"/>
    </row>
    <row r="45" spans="2:10">
      <c r="B45" s="62" t="s">
        <v>227</v>
      </c>
      <c r="C45" s="30"/>
      <c r="D45" s="1"/>
      <c r="E45" s="1"/>
      <c r="F45" s="1"/>
      <c r="G45" s="1"/>
      <c r="H45" s="1"/>
      <c r="I45" s="1"/>
      <c r="J45" s="6"/>
    </row>
    <row r="46" spans="2:10">
      <c r="B46" s="62"/>
      <c r="C46" s="30" t="s">
        <v>228</v>
      </c>
      <c r="D46" s="1"/>
      <c r="E46" s="1"/>
      <c r="F46" s="1"/>
      <c r="G46" s="1"/>
      <c r="H46" s="1"/>
      <c r="I46" s="1"/>
      <c r="J46" s="6"/>
    </row>
    <row r="47" spans="2:10">
      <c r="B47" s="62" t="s">
        <v>229</v>
      </c>
      <c r="C47" s="30"/>
      <c r="D47" s="1"/>
      <c r="E47" s="1"/>
      <c r="F47" s="1"/>
      <c r="G47" s="1"/>
      <c r="H47" s="1"/>
      <c r="I47" s="1"/>
      <c r="J47" s="6"/>
    </row>
    <row r="48" spans="2:10">
      <c r="B48" s="62"/>
      <c r="C48" s="30" t="s">
        <v>230</v>
      </c>
      <c r="D48" s="1"/>
      <c r="E48" s="1"/>
      <c r="F48" s="1"/>
      <c r="G48" s="1"/>
      <c r="H48" s="1"/>
      <c r="I48" s="1"/>
      <c r="J48" s="6"/>
    </row>
    <row r="49" spans="2:10">
      <c r="B49" s="62" t="s">
        <v>231</v>
      </c>
      <c r="C49" s="30"/>
      <c r="D49" s="1"/>
      <c r="E49" s="1"/>
      <c r="F49" s="1"/>
      <c r="G49" s="1"/>
      <c r="H49" s="1"/>
      <c r="I49" s="1"/>
      <c r="J49" s="6"/>
    </row>
    <row r="50" spans="2:10">
      <c r="B50" s="62"/>
      <c r="C50" s="30" t="s">
        <v>232</v>
      </c>
      <c r="D50" s="1"/>
      <c r="E50" s="1"/>
      <c r="F50" s="1"/>
      <c r="G50" s="1"/>
      <c r="H50" s="1"/>
      <c r="I50" s="1"/>
      <c r="J50" s="6"/>
    </row>
    <row r="51" spans="2:10">
      <c r="B51" s="62" t="s">
        <v>233</v>
      </c>
      <c r="C51" s="30"/>
      <c r="D51" s="1"/>
      <c r="E51" s="1"/>
      <c r="F51" s="1"/>
      <c r="G51" s="1"/>
      <c r="H51" s="1"/>
      <c r="I51" s="1"/>
      <c r="J51" s="6"/>
    </row>
    <row r="52" spans="2:10">
      <c r="B52" s="62" t="s">
        <v>234</v>
      </c>
      <c r="C52" s="30"/>
      <c r="D52" s="1"/>
      <c r="E52" s="1"/>
      <c r="F52" s="1"/>
      <c r="G52" s="1"/>
      <c r="H52" s="1"/>
      <c r="I52" s="1"/>
      <c r="J52" s="6"/>
    </row>
    <row r="53" spans="2:10">
      <c r="B53" s="62" t="s">
        <v>235</v>
      </c>
      <c r="C53" s="30"/>
      <c r="D53" s="1"/>
      <c r="E53" s="1"/>
      <c r="F53" s="1"/>
      <c r="G53" s="1"/>
      <c r="H53" s="1"/>
      <c r="I53" s="1"/>
      <c r="J53" s="6"/>
    </row>
    <row r="54" spans="2:10">
      <c r="B54" s="62"/>
      <c r="C54" s="30" t="s">
        <v>236</v>
      </c>
      <c r="D54" s="1"/>
      <c r="E54" s="1"/>
      <c r="F54" s="1"/>
      <c r="G54" s="1"/>
      <c r="H54" s="1"/>
      <c r="I54" s="1"/>
      <c r="J54" s="6"/>
    </row>
    <row r="55" spans="2:10">
      <c r="B55" s="62"/>
      <c r="C55" s="30" t="s">
        <v>237</v>
      </c>
      <c r="D55" s="1"/>
      <c r="E55" s="1"/>
      <c r="F55" s="1"/>
      <c r="G55" s="1"/>
      <c r="H55" s="1"/>
      <c r="I55" s="1"/>
      <c r="J55" s="6"/>
    </row>
    <row r="56" spans="2:10">
      <c r="B56" s="64"/>
      <c r="C56" s="58" t="s">
        <v>238</v>
      </c>
      <c r="D56" s="1"/>
      <c r="E56" s="1"/>
      <c r="F56" s="1"/>
      <c r="G56" s="1"/>
      <c r="H56" s="1"/>
      <c r="I56" s="1"/>
      <c r="J56" s="6"/>
    </row>
    <row r="57" spans="2:10">
      <c r="B57" s="62"/>
      <c r="C57" s="30" t="s">
        <v>239</v>
      </c>
      <c r="D57" s="1"/>
      <c r="E57" s="1"/>
      <c r="F57" s="1"/>
      <c r="G57" s="1"/>
      <c r="H57" s="1"/>
      <c r="I57" s="1"/>
      <c r="J57" s="6"/>
    </row>
    <row r="58" spans="2:10">
      <c r="B58" s="62" t="s">
        <v>240</v>
      </c>
      <c r="C58" s="30"/>
      <c r="D58" s="1"/>
      <c r="E58" s="1"/>
      <c r="F58" s="1"/>
      <c r="G58" s="1"/>
      <c r="H58" s="1"/>
      <c r="I58" s="1"/>
      <c r="J58" s="6"/>
    </row>
    <row r="59" spans="2:10">
      <c r="B59" s="62"/>
      <c r="C59" s="30"/>
      <c r="D59" s="1"/>
      <c r="E59" s="1"/>
      <c r="F59" s="1"/>
      <c r="G59" s="1"/>
      <c r="H59" s="1"/>
      <c r="I59" s="1"/>
      <c r="J59" s="6"/>
    </row>
    <row r="60" spans="2:10">
      <c r="B60" s="5"/>
      <c r="C60" s="55" t="s">
        <v>241</v>
      </c>
      <c r="D60" s="1"/>
      <c r="E60" s="1"/>
      <c r="F60" s="1"/>
      <c r="G60" s="1"/>
      <c r="H60" s="1"/>
      <c r="I60" s="1"/>
      <c r="J60" s="6"/>
    </row>
    <row r="61" spans="2:10">
      <c r="B61" s="4" t="s">
        <v>242</v>
      </c>
      <c r="C61" s="1"/>
      <c r="D61" s="1"/>
      <c r="E61" s="1"/>
      <c r="F61" s="1"/>
      <c r="G61" s="1"/>
      <c r="H61" s="1"/>
      <c r="I61" s="1"/>
      <c r="J61" s="6"/>
    </row>
    <row r="62" spans="2:10">
      <c r="B62" s="5"/>
      <c r="C62" s="1"/>
      <c r="D62" s="1"/>
      <c r="E62" s="1"/>
      <c r="F62" s="1"/>
      <c r="G62" s="1"/>
      <c r="H62" s="1"/>
      <c r="I62" s="1"/>
      <c r="J62" s="6"/>
    </row>
    <row r="63" spans="2:10">
      <c r="B63" s="5"/>
      <c r="C63" s="1"/>
      <c r="D63" s="1"/>
      <c r="E63" s="1"/>
      <c r="F63" s="1"/>
      <c r="G63" s="1"/>
      <c r="H63" s="1"/>
      <c r="I63" s="1"/>
      <c r="J63" s="6"/>
    </row>
    <row r="64" spans="2:10" ht="13.5" thickBot="1">
      <c r="B64" s="7"/>
      <c r="C64" s="8"/>
      <c r="D64" s="8"/>
      <c r="E64" s="8"/>
      <c r="F64" s="8"/>
      <c r="G64" s="8"/>
      <c r="H64" s="8"/>
      <c r="I64" s="8"/>
      <c r="J64" s="9"/>
    </row>
  </sheetData>
  <mergeCells count="1">
    <mergeCell ref="D3:H3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26"/>
  <sheetViews>
    <sheetView topLeftCell="A180" zoomScaleNormal="100" workbookViewId="0">
      <selection activeCell="I432" sqref="A1:I432"/>
    </sheetView>
  </sheetViews>
  <sheetFormatPr defaultRowHeight="12.75"/>
  <cols>
    <col min="1" max="1" width="3.7109375" customWidth="1"/>
    <col min="2" max="2" width="11.28515625" customWidth="1"/>
    <col min="3" max="3" width="14.5703125" customWidth="1"/>
    <col min="4" max="4" width="12.140625" customWidth="1"/>
    <col min="5" max="5" width="12.42578125" customWidth="1"/>
    <col min="6" max="6" width="12.7109375" customWidth="1"/>
    <col min="7" max="7" width="13.7109375" customWidth="1"/>
    <col min="8" max="8" width="13.85546875" customWidth="1"/>
    <col min="9" max="9" width="14" bestFit="1" customWidth="1"/>
    <col min="10" max="10" width="13" customWidth="1"/>
    <col min="11" max="11" width="6.140625" customWidth="1"/>
  </cols>
  <sheetData>
    <row r="1" spans="1:6" ht="18">
      <c r="B1" s="95"/>
      <c r="D1" s="96" t="s">
        <v>288</v>
      </c>
    </row>
    <row r="2" spans="1:6" ht="15.75">
      <c r="B2" s="97" t="s">
        <v>289</v>
      </c>
      <c r="C2" s="21"/>
      <c r="D2" s="21"/>
    </row>
    <row r="3" spans="1:6" ht="15.75">
      <c r="B3" s="97" t="s">
        <v>602</v>
      </c>
      <c r="C3" s="21"/>
      <c r="D3" s="21"/>
    </row>
    <row r="4" spans="1:6">
      <c r="B4" s="75"/>
      <c r="C4" s="75"/>
    </row>
    <row r="5" spans="1:6">
      <c r="B5" s="98" t="s">
        <v>129</v>
      </c>
      <c r="C5" s="75"/>
      <c r="E5" s="629" t="s">
        <v>726</v>
      </c>
      <c r="F5" s="93"/>
    </row>
    <row r="6" spans="1:6" ht="13.5">
      <c r="B6" s="98" t="s">
        <v>263</v>
      </c>
      <c r="C6" s="75"/>
      <c r="D6" s="99"/>
      <c r="E6" s="630">
        <v>35479</v>
      </c>
      <c r="F6" s="93"/>
    </row>
    <row r="7" spans="1:6" ht="13.5">
      <c r="B7" s="98" t="s">
        <v>290</v>
      </c>
      <c r="C7" s="75"/>
      <c r="D7" s="99"/>
      <c r="E7" s="629" t="s">
        <v>356</v>
      </c>
      <c r="F7" s="93"/>
    </row>
    <row r="8" spans="1:6">
      <c r="B8" s="98" t="s">
        <v>291</v>
      </c>
      <c r="C8" s="75"/>
      <c r="E8" s="629" t="s">
        <v>357</v>
      </c>
      <c r="F8" s="93"/>
    </row>
    <row r="9" spans="1:6">
      <c r="B9" s="98" t="s">
        <v>292</v>
      </c>
      <c r="C9" s="75"/>
      <c r="E9" s="629" t="s">
        <v>614</v>
      </c>
      <c r="F9" s="93"/>
    </row>
    <row r="10" spans="1:6">
      <c r="B10" s="98" t="s">
        <v>293</v>
      </c>
      <c r="C10" s="75"/>
      <c r="E10" s="629" t="s">
        <v>615</v>
      </c>
      <c r="F10" s="93"/>
    </row>
    <row r="11" spans="1:6">
      <c r="B11" s="98" t="s">
        <v>294</v>
      </c>
      <c r="C11" s="75"/>
      <c r="E11" s="629" t="s">
        <v>612</v>
      </c>
      <c r="F11" s="93"/>
    </row>
    <row r="12" spans="1:6">
      <c r="B12" s="98" t="s">
        <v>295</v>
      </c>
      <c r="C12" s="75"/>
      <c r="E12" s="240">
        <v>17.583333333333332</v>
      </c>
      <c r="F12" s="93"/>
    </row>
    <row r="14" spans="1:6" ht="21">
      <c r="A14" s="75"/>
      <c r="B14" s="100" t="s">
        <v>296</v>
      </c>
      <c r="C14" s="75"/>
    </row>
    <row r="15" spans="1:6" ht="15.75">
      <c r="A15" s="101" t="s">
        <v>297</v>
      </c>
      <c r="B15" s="102"/>
      <c r="C15" s="75"/>
    </row>
    <row r="16" spans="1:6">
      <c r="A16" s="98" t="s">
        <v>568</v>
      </c>
      <c r="B16" s="98"/>
      <c r="C16" s="75"/>
    </row>
    <row r="17" spans="1:3">
      <c r="A17" s="98" t="s">
        <v>298</v>
      </c>
      <c r="B17" s="98"/>
      <c r="C17" s="75"/>
    </row>
    <row r="18" spans="1:3">
      <c r="A18" s="98" t="s">
        <v>299</v>
      </c>
      <c r="B18" s="98"/>
      <c r="C18" s="75"/>
    </row>
    <row r="19" spans="1:3">
      <c r="A19" s="98"/>
      <c r="B19" s="98"/>
      <c r="C19" s="75"/>
    </row>
    <row r="20" spans="1:3">
      <c r="A20" s="98" t="s">
        <v>569</v>
      </c>
      <c r="B20" s="98"/>
      <c r="C20" s="75"/>
    </row>
    <row r="21" spans="1:3">
      <c r="A21" s="98"/>
      <c r="B21" s="98"/>
      <c r="C21" s="75"/>
    </row>
    <row r="22" spans="1:3">
      <c r="A22" s="98" t="s">
        <v>360</v>
      </c>
      <c r="B22" s="98"/>
      <c r="C22" s="75"/>
    </row>
    <row r="23" spans="1:3">
      <c r="A23" s="98" t="s">
        <v>577</v>
      </c>
      <c r="B23" s="98"/>
      <c r="C23" s="75"/>
    </row>
    <row r="24" spans="1:3">
      <c r="A24" s="75"/>
      <c r="B24" s="75"/>
      <c r="C24" s="75"/>
    </row>
    <row r="25" spans="1:3" ht="15.75">
      <c r="A25" s="101" t="s">
        <v>300</v>
      </c>
      <c r="B25" s="75"/>
      <c r="C25" s="75"/>
    </row>
    <row r="26" spans="1:3">
      <c r="A26" s="75"/>
      <c r="B26" s="75"/>
      <c r="C26" s="75"/>
    </row>
    <row r="27" spans="1:3">
      <c r="A27" s="98" t="s">
        <v>570</v>
      </c>
      <c r="B27" s="98"/>
      <c r="C27" s="75"/>
    </row>
    <row r="28" spans="1:3">
      <c r="A28" s="98" t="s">
        <v>301</v>
      </c>
      <c r="B28" s="98"/>
      <c r="C28" s="75"/>
    </row>
    <row r="29" spans="1:3">
      <c r="A29" s="98" t="s">
        <v>302</v>
      </c>
      <c r="B29" s="98"/>
      <c r="C29" s="75"/>
    </row>
    <row r="30" spans="1:3">
      <c r="A30" s="98"/>
      <c r="B30" s="98"/>
      <c r="C30" s="75"/>
    </row>
    <row r="31" spans="1:3">
      <c r="A31" s="98" t="s">
        <v>303</v>
      </c>
      <c r="B31" s="98"/>
      <c r="C31" s="75"/>
    </row>
    <row r="32" spans="1:3">
      <c r="A32" s="98" t="s">
        <v>304</v>
      </c>
      <c r="B32" s="98"/>
      <c r="C32" s="75"/>
    </row>
    <row r="33" spans="1:7">
      <c r="A33" s="98" t="s">
        <v>305</v>
      </c>
      <c r="B33" s="98"/>
      <c r="C33" s="75"/>
    </row>
    <row r="34" spans="1:7">
      <c r="A34" s="98" t="s">
        <v>306</v>
      </c>
      <c r="B34" s="98"/>
      <c r="C34" s="75"/>
    </row>
    <row r="35" spans="1:7">
      <c r="A35" s="75"/>
      <c r="B35" s="75"/>
      <c r="C35" s="75"/>
    </row>
    <row r="36" spans="1:7" ht="15">
      <c r="A36" s="103" t="s">
        <v>307</v>
      </c>
      <c r="B36" s="75"/>
      <c r="C36" s="75"/>
    </row>
    <row r="37" spans="1:7">
      <c r="A37" s="104" t="s">
        <v>571</v>
      </c>
      <c r="B37" s="75"/>
      <c r="C37" s="75"/>
    </row>
    <row r="38" spans="1:7" ht="13.5" thickBot="1">
      <c r="B38" s="1"/>
      <c r="C38" s="1"/>
      <c r="D38" s="764" t="s">
        <v>157</v>
      </c>
      <c r="E38" s="764"/>
      <c r="F38" s="764"/>
      <c r="G38" s="1"/>
    </row>
    <row r="39" spans="1:7">
      <c r="B39" s="374" t="s">
        <v>1</v>
      </c>
      <c r="C39" s="374" t="s">
        <v>155</v>
      </c>
      <c r="D39" s="375" t="s">
        <v>156</v>
      </c>
      <c r="E39" s="376" t="s">
        <v>156</v>
      </c>
    </row>
    <row r="40" spans="1:7" ht="13.5" thickBot="1">
      <c r="B40" s="378"/>
      <c r="C40" s="378"/>
      <c r="D40" s="379" t="s">
        <v>572</v>
      </c>
      <c r="E40" s="380" t="s">
        <v>573</v>
      </c>
    </row>
    <row r="41" spans="1:7">
      <c r="B41" s="383">
        <v>1</v>
      </c>
      <c r="C41" s="372" t="s">
        <v>604</v>
      </c>
      <c r="D41" s="372"/>
      <c r="E41" s="384">
        <v>1520163.7242000001</v>
      </c>
    </row>
    <row r="42" spans="1:7">
      <c r="B42" s="373">
        <v>2</v>
      </c>
      <c r="C42" s="134" t="s">
        <v>394</v>
      </c>
      <c r="D42" s="134"/>
      <c r="E42" s="385">
        <v>1144963.75</v>
      </c>
    </row>
    <row r="43" spans="1:7">
      <c r="B43" s="373">
        <v>3</v>
      </c>
      <c r="C43" s="134" t="s">
        <v>605</v>
      </c>
      <c r="D43" s="134"/>
      <c r="E43" s="385">
        <v>6426.64</v>
      </c>
    </row>
    <row r="44" spans="1:7" ht="13.5" thickBot="1">
      <c r="B44" s="386">
        <v>4</v>
      </c>
      <c r="C44" s="387" t="s">
        <v>578</v>
      </c>
      <c r="D44" s="388"/>
      <c r="E44" s="389">
        <v>0</v>
      </c>
    </row>
    <row r="45" spans="1:7" ht="13.5" thickBot="1">
      <c r="B45" s="377"/>
      <c r="C45" s="381" t="s">
        <v>151</v>
      </c>
      <c r="D45" s="381">
        <v>0</v>
      </c>
      <c r="E45" s="382">
        <v>2671554.1142000002</v>
      </c>
    </row>
    <row r="46" spans="1:7" ht="13.5" thickBot="1">
      <c r="B46" s="78"/>
      <c r="C46" s="78"/>
      <c r="D46" s="78"/>
      <c r="E46" s="78"/>
      <c r="F46" s="78"/>
      <c r="G46" s="78"/>
    </row>
    <row r="47" spans="1:7" ht="13.5" thickBot="1">
      <c r="B47" s="78"/>
      <c r="C47" s="767" t="s">
        <v>610</v>
      </c>
      <c r="D47" s="768"/>
      <c r="E47" s="390">
        <v>47505</v>
      </c>
    </row>
    <row r="48" spans="1:7" ht="13.5" thickBot="1">
      <c r="B48" s="78"/>
      <c r="C48" s="78"/>
      <c r="D48" s="78"/>
      <c r="E48" s="78"/>
    </row>
    <row r="49" spans="1:8" ht="13.5" thickBot="1">
      <c r="B49" s="78"/>
      <c r="C49" s="81" t="s">
        <v>574</v>
      </c>
      <c r="D49" s="78"/>
      <c r="E49" s="391">
        <v>2719059.1142000002</v>
      </c>
    </row>
    <row r="50" spans="1:8">
      <c r="B50" s="78"/>
      <c r="C50" s="78"/>
      <c r="D50" s="78"/>
      <c r="E50" s="78"/>
      <c r="F50" s="78"/>
      <c r="G50" s="78"/>
    </row>
    <row r="51" spans="1:8">
      <c r="A51" s="104" t="s">
        <v>308</v>
      </c>
      <c r="B51" s="75"/>
      <c r="C51" s="75"/>
      <c r="D51" s="75"/>
    </row>
    <row r="52" spans="1:8">
      <c r="A52" s="98" t="s">
        <v>309</v>
      </c>
      <c r="B52" s="98"/>
      <c r="C52" s="75"/>
      <c r="D52" s="75"/>
    </row>
    <row r="53" spans="1:8" ht="13.5" thickBot="1">
      <c r="A53" s="98" t="s">
        <v>310</v>
      </c>
      <c r="B53" s="98"/>
      <c r="C53" s="75"/>
      <c r="D53" s="75"/>
    </row>
    <row r="54" spans="1:8">
      <c r="B54" s="765" t="s">
        <v>152</v>
      </c>
      <c r="C54" s="753" t="s">
        <v>272</v>
      </c>
      <c r="D54" s="753">
        <v>2010</v>
      </c>
      <c r="E54" s="753" t="s">
        <v>284</v>
      </c>
      <c r="F54" s="753" t="s">
        <v>282</v>
      </c>
      <c r="G54" s="753" t="s">
        <v>285</v>
      </c>
      <c r="H54" s="755" t="s">
        <v>575</v>
      </c>
    </row>
    <row r="55" spans="1:8" ht="13.5" thickBot="1">
      <c r="B55" s="766"/>
      <c r="C55" s="754"/>
      <c r="D55" s="754"/>
      <c r="E55" s="754"/>
      <c r="F55" s="754"/>
      <c r="G55" s="754"/>
      <c r="H55" s="756"/>
    </row>
    <row r="56" spans="1:8" ht="12" customHeight="1">
      <c r="B56" s="632">
        <v>1</v>
      </c>
      <c r="C56" s="633" t="s">
        <v>871</v>
      </c>
      <c r="D56" s="637">
        <v>0</v>
      </c>
      <c r="E56" s="637">
        <v>59000.4</v>
      </c>
      <c r="F56" s="637">
        <v>0</v>
      </c>
      <c r="G56" s="637">
        <v>0</v>
      </c>
      <c r="H56" s="638">
        <v>59000.4</v>
      </c>
    </row>
    <row r="57" spans="1:8" ht="12" customHeight="1">
      <c r="B57" s="132">
        <v>2</v>
      </c>
      <c r="C57" s="631" t="s">
        <v>749</v>
      </c>
      <c r="D57" s="639">
        <v>0</v>
      </c>
      <c r="E57" s="639">
        <v>1000000</v>
      </c>
      <c r="F57" s="639">
        <v>0</v>
      </c>
      <c r="G57" s="639">
        <v>0</v>
      </c>
      <c r="H57" s="640">
        <v>1000000</v>
      </c>
    </row>
    <row r="58" spans="1:8" ht="12" customHeight="1">
      <c r="B58" s="132">
        <v>4</v>
      </c>
      <c r="C58" s="631" t="s">
        <v>619</v>
      </c>
      <c r="D58" s="639">
        <v>17472995.800000001</v>
      </c>
      <c r="E58" s="639">
        <v>304440</v>
      </c>
      <c r="F58" s="639">
        <v>0</v>
      </c>
      <c r="G58" s="639">
        <v>0</v>
      </c>
      <c r="H58" s="640">
        <v>17777435.800000001</v>
      </c>
    </row>
    <row r="59" spans="1:8" ht="12" customHeight="1">
      <c r="B59" s="132">
        <v>5</v>
      </c>
      <c r="C59" s="631" t="s">
        <v>884</v>
      </c>
      <c r="D59" s="639">
        <v>5342140</v>
      </c>
      <c r="E59" s="639">
        <v>2525102.4</v>
      </c>
      <c r="F59" s="639">
        <v>3000000</v>
      </c>
      <c r="G59" s="639">
        <v>107000</v>
      </c>
      <c r="H59" s="640">
        <v>0</v>
      </c>
    </row>
    <row r="60" spans="1:8" ht="12" customHeight="1">
      <c r="B60" s="132">
        <v>6</v>
      </c>
      <c r="C60" s="631" t="s">
        <v>888</v>
      </c>
      <c r="D60" s="639">
        <v>40000</v>
      </c>
      <c r="E60" s="639">
        <v>45000</v>
      </c>
      <c r="F60" s="639">
        <v>85000</v>
      </c>
      <c r="G60" s="639">
        <v>0</v>
      </c>
      <c r="H60" s="640">
        <v>0</v>
      </c>
    </row>
    <row r="61" spans="1:8" ht="12" customHeight="1">
      <c r="B61" s="132">
        <v>7</v>
      </c>
      <c r="C61" s="631" t="s">
        <v>882</v>
      </c>
      <c r="D61" s="639">
        <v>606478</v>
      </c>
      <c r="E61" s="639">
        <v>0</v>
      </c>
      <c r="F61" s="639">
        <v>0</v>
      </c>
      <c r="G61" s="639">
        <v>0</v>
      </c>
      <c r="H61" s="640">
        <v>606478</v>
      </c>
    </row>
    <row r="62" spans="1:8" ht="12" customHeight="1">
      <c r="B62" s="132">
        <v>8</v>
      </c>
      <c r="C62" s="631" t="s">
        <v>870</v>
      </c>
      <c r="D62" s="639">
        <v>0</v>
      </c>
      <c r="E62" s="639">
        <v>0</v>
      </c>
      <c r="F62" s="639">
        <v>70000</v>
      </c>
      <c r="G62" s="639">
        <v>0</v>
      </c>
      <c r="H62" s="640">
        <v>-70000</v>
      </c>
    </row>
    <row r="63" spans="1:8" ht="12" customHeight="1">
      <c r="B63" s="132">
        <v>9</v>
      </c>
      <c r="C63" s="631" t="s">
        <v>723</v>
      </c>
      <c r="D63" s="639">
        <v>1674000</v>
      </c>
      <c r="E63" s="639">
        <v>0</v>
      </c>
      <c r="F63" s="639">
        <v>0</v>
      </c>
      <c r="G63" s="639">
        <v>0</v>
      </c>
      <c r="H63" s="640">
        <v>1674000</v>
      </c>
    </row>
    <row r="64" spans="1:8" ht="12" customHeight="1">
      <c r="B64" s="132">
        <v>10</v>
      </c>
      <c r="C64" s="631" t="s">
        <v>886</v>
      </c>
      <c r="D64" s="639">
        <v>8064289.2000000002</v>
      </c>
      <c r="E64" s="639">
        <v>0</v>
      </c>
      <c r="F64" s="639">
        <v>0</v>
      </c>
      <c r="G64" s="639">
        <v>0</v>
      </c>
      <c r="H64" s="640">
        <v>8064289.2000000002</v>
      </c>
    </row>
    <row r="65" spans="2:8" ht="12" customHeight="1">
      <c r="B65" s="132">
        <v>11</v>
      </c>
      <c r="C65" s="631" t="s">
        <v>628</v>
      </c>
      <c r="D65" s="639">
        <v>-633032</v>
      </c>
      <c r="E65" s="639">
        <v>0</v>
      </c>
      <c r="F65" s="639">
        <v>0</v>
      </c>
      <c r="G65" s="639">
        <v>0</v>
      </c>
      <c r="H65" s="640">
        <v>-633032</v>
      </c>
    </row>
    <row r="66" spans="2:8" ht="12" customHeight="1">
      <c r="B66" s="132">
        <v>12</v>
      </c>
      <c r="C66" s="631" t="s">
        <v>676</v>
      </c>
      <c r="D66" s="639">
        <v>428400</v>
      </c>
      <c r="E66" s="639">
        <v>13969071</v>
      </c>
      <c r="F66" s="639">
        <v>13447843</v>
      </c>
      <c r="G66" s="639">
        <v>0</v>
      </c>
      <c r="H66" s="640">
        <v>949628</v>
      </c>
    </row>
    <row r="67" spans="2:8" ht="12" customHeight="1">
      <c r="B67" s="132">
        <v>13</v>
      </c>
      <c r="C67" s="631" t="s">
        <v>712</v>
      </c>
      <c r="D67" s="639">
        <v>2745200</v>
      </c>
      <c r="E67" s="639">
        <v>0</v>
      </c>
      <c r="F67" s="639">
        <v>0</v>
      </c>
      <c r="G67" s="639">
        <v>0</v>
      </c>
      <c r="H67" s="640">
        <v>2745200</v>
      </c>
    </row>
    <row r="68" spans="2:8" ht="12" customHeight="1">
      <c r="B68" s="132">
        <v>14</v>
      </c>
      <c r="C68" s="631" t="s">
        <v>760</v>
      </c>
      <c r="D68" s="639">
        <v>0</v>
      </c>
      <c r="E68" s="639">
        <v>1000000</v>
      </c>
      <c r="F68" s="639">
        <v>0</v>
      </c>
      <c r="G68" s="639">
        <v>0</v>
      </c>
      <c r="H68" s="640">
        <v>1000000</v>
      </c>
    </row>
    <row r="69" spans="2:8" ht="12" customHeight="1">
      <c r="B69" s="132">
        <v>15</v>
      </c>
      <c r="C69" s="631" t="s">
        <v>872</v>
      </c>
      <c r="D69" s="639">
        <v>0</v>
      </c>
      <c r="E69" s="639">
        <v>780000</v>
      </c>
      <c r="F69" s="639">
        <v>780000</v>
      </c>
      <c r="G69" s="639">
        <v>0</v>
      </c>
      <c r="H69" s="640">
        <v>0</v>
      </c>
    </row>
    <row r="70" spans="2:8" ht="12" customHeight="1">
      <c r="B70" s="132">
        <v>16</v>
      </c>
      <c r="C70" s="631" t="s">
        <v>877</v>
      </c>
      <c r="D70" s="639">
        <v>190000</v>
      </c>
      <c r="E70" s="639">
        <v>0</v>
      </c>
      <c r="F70" s="639">
        <v>0</v>
      </c>
      <c r="G70" s="639">
        <v>0</v>
      </c>
      <c r="H70" s="640">
        <v>190000</v>
      </c>
    </row>
    <row r="71" spans="2:8" ht="12" customHeight="1">
      <c r="B71" s="132">
        <v>17</v>
      </c>
      <c r="C71" s="631" t="s">
        <v>677</v>
      </c>
      <c r="D71" s="639">
        <v>0</v>
      </c>
      <c r="E71" s="639">
        <v>26596362.399999999</v>
      </c>
      <c r="F71" s="639">
        <v>4666574</v>
      </c>
      <c r="G71" s="639">
        <v>0</v>
      </c>
      <c r="H71" s="640">
        <v>21929788.399999999</v>
      </c>
    </row>
    <row r="72" spans="2:8" ht="12" customHeight="1">
      <c r="B72" s="132">
        <v>18</v>
      </c>
      <c r="C72" s="631" t="s">
        <v>887</v>
      </c>
      <c r="D72" s="639">
        <v>1800000</v>
      </c>
      <c r="E72" s="639">
        <v>0</v>
      </c>
      <c r="F72" s="639">
        <v>0</v>
      </c>
      <c r="G72" s="639">
        <v>0</v>
      </c>
      <c r="H72" s="640">
        <v>1800000</v>
      </c>
    </row>
    <row r="73" spans="2:8" ht="12" customHeight="1">
      <c r="B73" s="132">
        <v>19</v>
      </c>
      <c r="C73" s="631" t="s">
        <v>889</v>
      </c>
      <c r="D73" s="639">
        <v>1076340</v>
      </c>
      <c r="E73" s="639">
        <v>0</v>
      </c>
      <c r="F73" s="639">
        <v>0</v>
      </c>
      <c r="G73" s="639">
        <v>0</v>
      </c>
      <c r="H73" s="640">
        <v>1076340</v>
      </c>
    </row>
    <row r="74" spans="2:8" ht="12" customHeight="1">
      <c r="B74" s="132">
        <v>20</v>
      </c>
      <c r="C74" s="631" t="s">
        <v>880</v>
      </c>
      <c r="D74" s="639">
        <v>-4233900</v>
      </c>
      <c r="E74" s="639">
        <v>0</v>
      </c>
      <c r="F74" s="639">
        <v>0</v>
      </c>
      <c r="G74" s="639">
        <v>0</v>
      </c>
      <c r="H74" s="640">
        <v>-4233900</v>
      </c>
    </row>
    <row r="75" spans="2:8" ht="12" customHeight="1">
      <c r="B75" s="132">
        <v>21</v>
      </c>
      <c r="C75" s="631" t="s">
        <v>774</v>
      </c>
      <c r="D75" s="639">
        <v>-2817300</v>
      </c>
      <c r="E75" s="639">
        <v>558200.4</v>
      </c>
      <c r="F75" s="639">
        <v>558200</v>
      </c>
      <c r="G75" s="639">
        <v>0</v>
      </c>
      <c r="H75" s="640">
        <v>-2817299.6</v>
      </c>
    </row>
    <row r="76" spans="2:8" ht="12" customHeight="1">
      <c r="B76" s="132">
        <v>22</v>
      </c>
      <c r="C76" s="631" t="s">
        <v>621</v>
      </c>
      <c r="D76" s="639">
        <v>53623.6</v>
      </c>
      <c r="E76" s="639">
        <v>0</v>
      </c>
      <c r="F76" s="639">
        <v>53623.6</v>
      </c>
      <c r="G76" s="639">
        <v>0</v>
      </c>
      <c r="H76" s="640">
        <v>0</v>
      </c>
    </row>
    <row r="77" spans="2:8" ht="12" customHeight="1">
      <c r="B77" s="132">
        <v>23</v>
      </c>
      <c r="C77" s="631" t="s">
        <v>621</v>
      </c>
      <c r="D77" s="639">
        <v>0.19999999995343387</v>
      </c>
      <c r="E77" s="639">
        <v>357126.6</v>
      </c>
      <c r="F77" s="639">
        <v>357126.6</v>
      </c>
      <c r="G77" s="639">
        <v>0</v>
      </c>
      <c r="H77" s="640">
        <v>0.19999999995343387</v>
      </c>
    </row>
    <row r="78" spans="2:8" ht="12" customHeight="1">
      <c r="B78" s="132">
        <v>24</v>
      </c>
      <c r="C78" s="631" t="s">
        <v>881</v>
      </c>
      <c r="D78" s="639">
        <v>394776</v>
      </c>
      <c r="E78" s="639">
        <v>0</v>
      </c>
      <c r="F78" s="639">
        <v>0</v>
      </c>
      <c r="G78" s="639">
        <v>0</v>
      </c>
      <c r="H78" s="640">
        <v>394776</v>
      </c>
    </row>
    <row r="79" spans="2:8" ht="12" customHeight="1">
      <c r="B79" s="132">
        <v>25</v>
      </c>
      <c r="C79" s="631" t="s">
        <v>839</v>
      </c>
      <c r="D79" s="639">
        <v>26343846</v>
      </c>
      <c r="E79" s="639">
        <v>0</v>
      </c>
      <c r="F79" s="639">
        <v>0</v>
      </c>
      <c r="G79" s="639">
        <v>0</v>
      </c>
      <c r="H79" s="640">
        <v>26343846</v>
      </c>
    </row>
    <row r="80" spans="2:8" ht="12" customHeight="1">
      <c r="B80" s="132">
        <v>26</v>
      </c>
      <c r="C80" s="631" t="s">
        <v>840</v>
      </c>
      <c r="D80" s="639">
        <v>91649791.299736857</v>
      </c>
      <c r="E80" s="639">
        <v>0</v>
      </c>
      <c r="F80" s="639">
        <v>0</v>
      </c>
      <c r="G80" s="639">
        <v>0</v>
      </c>
      <c r="H80" s="640">
        <v>91649791.299736857</v>
      </c>
    </row>
    <row r="81" spans="2:8" ht="12" customHeight="1">
      <c r="B81" s="132">
        <v>27</v>
      </c>
      <c r="C81" s="631" t="s">
        <v>873</v>
      </c>
      <c r="D81" s="639">
        <v>0</v>
      </c>
      <c r="E81" s="639">
        <v>0</v>
      </c>
      <c r="F81" s="639">
        <v>1200000</v>
      </c>
      <c r="G81" s="639">
        <v>0</v>
      </c>
      <c r="H81" s="640">
        <v>-1200000</v>
      </c>
    </row>
    <row r="82" spans="2:8" ht="12" customHeight="1">
      <c r="B82" s="132">
        <v>28</v>
      </c>
      <c r="C82" s="631" t="s">
        <v>727</v>
      </c>
      <c r="D82" s="639">
        <v>265000</v>
      </c>
      <c r="E82" s="639">
        <v>5880593.4000000004</v>
      </c>
      <c r="F82" s="639">
        <v>0</v>
      </c>
      <c r="G82" s="639">
        <v>0</v>
      </c>
      <c r="H82" s="640">
        <v>6145593.4000000004</v>
      </c>
    </row>
    <row r="83" spans="2:8" ht="12" customHeight="1">
      <c r="B83" s="132">
        <v>29</v>
      </c>
      <c r="C83" s="631" t="s">
        <v>744</v>
      </c>
      <c r="D83" s="639">
        <v>0</v>
      </c>
      <c r="E83" s="639">
        <v>22500</v>
      </c>
      <c r="F83" s="639">
        <v>0</v>
      </c>
      <c r="G83" s="639">
        <v>0</v>
      </c>
      <c r="H83" s="640">
        <v>22500</v>
      </c>
    </row>
    <row r="84" spans="2:8" ht="12" customHeight="1">
      <c r="B84" s="132">
        <v>30</v>
      </c>
      <c r="C84" s="631" t="s">
        <v>876</v>
      </c>
      <c r="D84" s="639">
        <v>4108216.1999999993</v>
      </c>
      <c r="E84" s="639">
        <v>5786596.4000000004</v>
      </c>
      <c r="F84" s="639">
        <v>3819103</v>
      </c>
      <c r="G84" s="639">
        <v>0</v>
      </c>
      <c r="H84" s="640">
        <v>6075709.5999999996</v>
      </c>
    </row>
    <row r="85" spans="2:8" ht="12" customHeight="1">
      <c r="B85" s="132">
        <v>31</v>
      </c>
      <c r="C85" s="631" t="s">
        <v>890</v>
      </c>
      <c r="D85" s="639">
        <v>1302840</v>
      </c>
      <c r="E85" s="639">
        <v>0</v>
      </c>
      <c r="F85" s="639">
        <v>0</v>
      </c>
      <c r="G85" s="639">
        <v>0</v>
      </c>
      <c r="H85" s="640">
        <v>1302840</v>
      </c>
    </row>
    <row r="86" spans="2:8" ht="12" customHeight="1">
      <c r="B86" s="132">
        <v>32</v>
      </c>
      <c r="C86" s="631" t="s">
        <v>611</v>
      </c>
      <c r="D86" s="639">
        <v>0</v>
      </c>
      <c r="E86" s="639">
        <v>178584128.80000001</v>
      </c>
      <c r="F86" s="639">
        <v>90302170.800000012</v>
      </c>
      <c r="G86" s="639">
        <v>0</v>
      </c>
      <c r="H86" s="640">
        <v>88281958</v>
      </c>
    </row>
    <row r="87" spans="2:8" ht="12" customHeight="1">
      <c r="B87" s="132">
        <v>33</v>
      </c>
      <c r="C87" s="631" t="s">
        <v>878</v>
      </c>
      <c r="D87" s="639">
        <v>28602822</v>
      </c>
      <c r="E87" s="639">
        <v>0</v>
      </c>
      <c r="F87" s="639">
        <v>28602822</v>
      </c>
      <c r="G87" s="639">
        <v>0</v>
      </c>
      <c r="H87" s="640">
        <v>0</v>
      </c>
    </row>
    <row r="88" spans="2:8" ht="12" customHeight="1">
      <c r="B88" s="132">
        <v>34</v>
      </c>
      <c r="C88" s="631" t="s">
        <v>618</v>
      </c>
      <c r="D88" s="639">
        <v>104539211.2</v>
      </c>
      <c r="E88" s="639">
        <v>0</v>
      </c>
      <c r="F88" s="639">
        <v>104539211.2</v>
      </c>
      <c r="G88" s="639">
        <v>0</v>
      </c>
      <c r="H88" s="640">
        <v>0</v>
      </c>
    </row>
    <row r="89" spans="2:8" ht="12" customHeight="1">
      <c r="B89" s="132">
        <v>35</v>
      </c>
      <c r="C89" s="631" t="s">
        <v>800</v>
      </c>
      <c r="D89" s="639">
        <v>0</v>
      </c>
      <c r="E89" s="639">
        <v>900000</v>
      </c>
      <c r="F89" s="639">
        <v>900000</v>
      </c>
      <c r="G89" s="639">
        <v>0</v>
      </c>
      <c r="H89" s="640">
        <v>0</v>
      </c>
    </row>
    <row r="90" spans="2:8" ht="12" customHeight="1">
      <c r="B90" s="132">
        <v>36</v>
      </c>
      <c r="C90" s="631" t="s">
        <v>772</v>
      </c>
      <c r="D90" s="639">
        <v>0</v>
      </c>
      <c r="E90" s="639">
        <v>1046808</v>
      </c>
      <c r="F90" s="639">
        <v>1046808</v>
      </c>
      <c r="G90" s="639">
        <v>0</v>
      </c>
      <c r="H90" s="640">
        <v>0</v>
      </c>
    </row>
    <row r="91" spans="2:8" ht="12" customHeight="1">
      <c r="B91" s="132">
        <v>37</v>
      </c>
      <c r="C91" s="631" t="s">
        <v>742</v>
      </c>
      <c r="D91" s="639">
        <v>0</v>
      </c>
      <c r="E91" s="639">
        <v>316000</v>
      </c>
      <c r="F91" s="639">
        <v>316000</v>
      </c>
      <c r="G91" s="639">
        <v>0</v>
      </c>
      <c r="H91" s="640">
        <v>0</v>
      </c>
    </row>
    <row r="92" spans="2:8" ht="12" customHeight="1">
      <c r="B92" s="132">
        <v>38</v>
      </c>
      <c r="C92" s="631" t="s">
        <v>745</v>
      </c>
      <c r="D92" s="639">
        <v>0</v>
      </c>
      <c r="E92" s="639">
        <v>9968350.8000000007</v>
      </c>
      <c r="F92" s="639">
        <v>6200000</v>
      </c>
      <c r="G92" s="639">
        <v>0</v>
      </c>
      <c r="H92" s="640">
        <v>3768350.8000000007</v>
      </c>
    </row>
    <row r="93" spans="2:8" ht="12" customHeight="1">
      <c r="B93" s="132">
        <v>39</v>
      </c>
      <c r="C93" s="631" t="s">
        <v>751</v>
      </c>
      <c r="D93" s="639">
        <v>0</v>
      </c>
      <c r="E93" s="639">
        <v>80000</v>
      </c>
      <c r="F93" s="639">
        <v>80000</v>
      </c>
      <c r="G93" s="639">
        <v>0</v>
      </c>
      <c r="H93" s="640">
        <v>0</v>
      </c>
    </row>
    <row r="94" spans="2:8" ht="12" customHeight="1">
      <c r="B94" s="132">
        <v>40</v>
      </c>
      <c r="C94" s="631" t="s">
        <v>891</v>
      </c>
      <c r="D94" s="639">
        <v>48225674</v>
      </c>
      <c r="E94" s="639">
        <v>0</v>
      </c>
      <c r="F94" s="639">
        <v>0</v>
      </c>
      <c r="G94" s="639">
        <v>0</v>
      </c>
      <c r="H94" s="640">
        <v>48225674</v>
      </c>
    </row>
    <row r="95" spans="2:8" ht="12" customHeight="1">
      <c r="B95" s="132">
        <v>41</v>
      </c>
      <c r="C95" s="631" t="s">
        <v>743</v>
      </c>
      <c r="D95" s="639">
        <v>0</v>
      </c>
      <c r="E95" s="639">
        <v>1548750</v>
      </c>
      <c r="F95" s="639">
        <v>1283720</v>
      </c>
      <c r="G95" s="639">
        <v>0</v>
      </c>
      <c r="H95" s="640">
        <v>265030</v>
      </c>
    </row>
    <row r="96" spans="2:8" ht="12" customHeight="1">
      <c r="B96" s="132">
        <v>42</v>
      </c>
      <c r="C96" s="631" t="s">
        <v>779</v>
      </c>
      <c r="D96" s="639">
        <v>0</v>
      </c>
      <c r="E96" s="639">
        <v>149998</v>
      </c>
      <c r="F96" s="639">
        <v>0</v>
      </c>
      <c r="G96" s="639">
        <v>0</v>
      </c>
      <c r="H96" s="640">
        <v>149998</v>
      </c>
    </row>
    <row r="97" spans="2:8" ht="12" customHeight="1">
      <c r="B97" s="132">
        <v>43</v>
      </c>
      <c r="C97" s="631" t="s">
        <v>780</v>
      </c>
      <c r="D97" s="639">
        <v>0</v>
      </c>
      <c r="E97" s="639">
        <v>180000</v>
      </c>
      <c r="F97" s="639">
        <v>180000</v>
      </c>
      <c r="G97" s="639">
        <v>0</v>
      </c>
      <c r="H97" s="640">
        <v>0</v>
      </c>
    </row>
    <row r="98" spans="2:8" ht="12" customHeight="1">
      <c r="B98" s="132">
        <v>44</v>
      </c>
      <c r="C98" s="631" t="s">
        <v>769</v>
      </c>
      <c r="D98" s="639">
        <v>0</v>
      </c>
      <c r="E98" s="639">
        <v>1248000</v>
      </c>
      <c r="F98" s="639">
        <v>1248000</v>
      </c>
      <c r="G98" s="639">
        <v>0</v>
      </c>
      <c r="H98" s="640">
        <v>0</v>
      </c>
    </row>
    <row r="99" spans="2:8" ht="12" customHeight="1">
      <c r="B99" s="132">
        <v>45</v>
      </c>
      <c r="C99" s="631" t="s">
        <v>629</v>
      </c>
      <c r="D99" s="639">
        <v>0</v>
      </c>
      <c r="E99" s="639">
        <v>57000</v>
      </c>
      <c r="F99" s="639">
        <v>57000</v>
      </c>
      <c r="G99" s="639">
        <v>0</v>
      </c>
      <c r="H99" s="640">
        <v>0</v>
      </c>
    </row>
    <row r="100" spans="2:8" ht="12" customHeight="1">
      <c r="B100" s="132">
        <v>46</v>
      </c>
      <c r="C100" s="631" t="s">
        <v>883</v>
      </c>
      <c r="D100" s="639">
        <v>22500</v>
      </c>
      <c r="E100" s="639">
        <v>0</v>
      </c>
      <c r="F100" s="639">
        <v>0</v>
      </c>
      <c r="G100" s="639">
        <v>0</v>
      </c>
      <c r="H100" s="640">
        <v>22500</v>
      </c>
    </row>
    <row r="101" spans="2:8" ht="12" customHeight="1">
      <c r="B101" s="132">
        <v>47</v>
      </c>
      <c r="C101" s="631" t="s">
        <v>776</v>
      </c>
      <c r="D101" s="639">
        <v>0</v>
      </c>
      <c r="E101" s="639">
        <v>7221600</v>
      </c>
      <c r="F101" s="639">
        <v>7221600</v>
      </c>
      <c r="G101" s="639">
        <v>0</v>
      </c>
      <c r="H101" s="640">
        <v>0</v>
      </c>
    </row>
    <row r="102" spans="2:8" ht="12" customHeight="1">
      <c r="B102" s="132">
        <v>48</v>
      </c>
      <c r="C102" s="631" t="s">
        <v>874</v>
      </c>
      <c r="D102" s="639">
        <v>0</v>
      </c>
      <c r="E102" s="639">
        <v>864900</v>
      </c>
      <c r="F102" s="639">
        <v>730000</v>
      </c>
      <c r="G102" s="639">
        <v>0</v>
      </c>
      <c r="H102" s="640">
        <v>134900</v>
      </c>
    </row>
    <row r="103" spans="2:8" ht="12" customHeight="1">
      <c r="B103" s="132">
        <v>49</v>
      </c>
      <c r="C103" s="631" t="s">
        <v>879</v>
      </c>
      <c r="D103" s="639">
        <v>150000</v>
      </c>
      <c r="E103" s="639">
        <v>2755000.4</v>
      </c>
      <c r="F103" s="639">
        <v>2300000</v>
      </c>
      <c r="G103" s="639">
        <v>0</v>
      </c>
      <c r="H103" s="640">
        <v>605000.39999999991</v>
      </c>
    </row>
    <row r="104" spans="2:8" ht="12" customHeight="1">
      <c r="B104" s="132">
        <v>50</v>
      </c>
      <c r="C104" s="631" t="s">
        <v>768</v>
      </c>
      <c r="D104" s="639">
        <v>0</v>
      </c>
      <c r="E104" s="639">
        <v>14815800</v>
      </c>
      <c r="F104" s="639">
        <v>14815800</v>
      </c>
      <c r="G104" s="639">
        <v>0</v>
      </c>
      <c r="H104" s="640">
        <v>0</v>
      </c>
    </row>
    <row r="105" spans="2:8" ht="12" customHeight="1">
      <c r="B105" s="132">
        <v>51</v>
      </c>
      <c r="C105" s="631" t="s">
        <v>885</v>
      </c>
      <c r="D105" s="639">
        <v>150000</v>
      </c>
      <c r="E105" s="639">
        <v>0</v>
      </c>
      <c r="F105" s="639">
        <v>0</v>
      </c>
      <c r="G105" s="639">
        <v>0</v>
      </c>
      <c r="H105" s="640">
        <v>150000</v>
      </c>
    </row>
    <row r="106" spans="2:8" ht="12" customHeight="1">
      <c r="B106" s="132">
        <v>52</v>
      </c>
      <c r="C106" s="631" t="s">
        <v>767</v>
      </c>
      <c r="D106" s="639">
        <v>0</v>
      </c>
      <c r="E106" s="639">
        <v>900000</v>
      </c>
      <c r="F106" s="639">
        <v>900000</v>
      </c>
      <c r="G106" s="639">
        <v>0</v>
      </c>
      <c r="H106" s="640">
        <v>0</v>
      </c>
    </row>
    <row r="107" spans="2:8" ht="12" customHeight="1">
      <c r="B107" s="132">
        <v>53</v>
      </c>
      <c r="C107" s="631" t="s">
        <v>823</v>
      </c>
      <c r="D107" s="639">
        <v>0</v>
      </c>
      <c r="E107" s="639">
        <v>0</v>
      </c>
      <c r="F107" s="639">
        <v>630000</v>
      </c>
      <c r="G107" s="639">
        <v>0</v>
      </c>
      <c r="H107" s="640">
        <v>-630000</v>
      </c>
    </row>
    <row r="108" spans="2:8" ht="12" customHeight="1">
      <c r="B108" s="132">
        <v>56</v>
      </c>
      <c r="C108" s="631" t="s">
        <v>875</v>
      </c>
      <c r="D108" s="639">
        <v>295459703</v>
      </c>
      <c r="E108" s="639">
        <v>0</v>
      </c>
      <c r="F108" s="639">
        <v>32147355.758497801</v>
      </c>
      <c r="G108" s="639">
        <v>0</v>
      </c>
      <c r="H108" s="640">
        <v>263312347.2415022</v>
      </c>
    </row>
    <row r="109" spans="2:8" ht="12" customHeight="1">
      <c r="B109" s="132">
        <v>57</v>
      </c>
      <c r="C109" s="636">
        <v>0</v>
      </c>
      <c r="D109" s="641">
        <v>633023614.49973679</v>
      </c>
      <c r="E109" s="641">
        <v>279520329</v>
      </c>
      <c r="F109" s="641">
        <v>321537957.95849776</v>
      </c>
      <c r="G109" s="641">
        <v>0</v>
      </c>
      <c r="H109" s="642">
        <v>586138743.14123905</v>
      </c>
    </row>
    <row r="110" spans="2:8" ht="12" customHeight="1">
      <c r="B110" s="132">
        <v>58</v>
      </c>
      <c r="C110" s="631" t="s">
        <v>804</v>
      </c>
      <c r="D110" s="639">
        <v>0</v>
      </c>
      <c r="E110" s="639">
        <v>0</v>
      </c>
      <c r="F110" s="639">
        <v>0</v>
      </c>
      <c r="G110" s="639">
        <v>35715</v>
      </c>
      <c r="H110" s="640">
        <v>-35715</v>
      </c>
    </row>
    <row r="111" spans="2:8" ht="12" customHeight="1">
      <c r="B111" s="132">
        <v>59</v>
      </c>
      <c r="C111" s="631" t="s">
        <v>805</v>
      </c>
      <c r="D111" s="639">
        <v>0</v>
      </c>
      <c r="E111" s="639">
        <v>0</v>
      </c>
      <c r="F111" s="639">
        <v>0</v>
      </c>
      <c r="G111" s="639">
        <v>6000</v>
      </c>
      <c r="H111" s="640">
        <v>-6000</v>
      </c>
    </row>
    <row r="112" spans="2:8" ht="12" customHeight="1">
      <c r="B112" s="132">
        <v>60</v>
      </c>
      <c r="C112" s="631" t="s">
        <v>806</v>
      </c>
      <c r="D112" s="639">
        <v>0</v>
      </c>
      <c r="E112" s="639">
        <v>0</v>
      </c>
      <c r="F112" s="639">
        <v>0</v>
      </c>
      <c r="G112" s="639">
        <v>5000</v>
      </c>
      <c r="H112" s="640">
        <v>-5000</v>
      </c>
    </row>
    <row r="113" spans="2:8" ht="12" customHeight="1">
      <c r="B113" s="132">
        <v>61</v>
      </c>
      <c r="C113" s="631" t="s">
        <v>807</v>
      </c>
      <c r="D113" s="639">
        <v>0</v>
      </c>
      <c r="E113" s="639">
        <v>0</v>
      </c>
      <c r="F113" s="639">
        <v>0</v>
      </c>
      <c r="G113" s="639">
        <v>32150</v>
      </c>
      <c r="H113" s="640">
        <v>-32150</v>
      </c>
    </row>
    <row r="114" spans="2:8" ht="12" customHeight="1">
      <c r="B114" s="132">
        <v>62</v>
      </c>
      <c r="C114" s="631" t="s">
        <v>808</v>
      </c>
      <c r="D114" s="639">
        <v>0</v>
      </c>
      <c r="E114" s="639">
        <v>0</v>
      </c>
      <c r="F114" s="639">
        <v>0</v>
      </c>
      <c r="G114" s="639">
        <v>5000</v>
      </c>
      <c r="H114" s="640">
        <v>-5000</v>
      </c>
    </row>
    <row r="115" spans="2:8" ht="12" customHeight="1">
      <c r="B115" s="132">
        <v>63</v>
      </c>
      <c r="C115" s="631" t="s">
        <v>809</v>
      </c>
      <c r="D115" s="639">
        <v>0</v>
      </c>
      <c r="E115" s="639">
        <v>0</v>
      </c>
      <c r="F115" s="639">
        <v>0</v>
      </c>
      <c r="G115" s="639">
        <v>4995</v>
      </c>
      <c r="H115" s="640">
        <v>-4995</v>
      </c>
    </row>
    <row r="116" spans="2:8" ht="12" customHeight="1">
      <c r="B116" s="132">
        <v>64</v>
      </c>
      <c r="C116" s="631" t="s">
        <v>810</v>
      </c>
      <c r="D116" s="639">
        <v>0</v>
      </c>
      <c r="E116" s="639">
        <v>0</v>
      </c>
      <c r="F116" s="639">
        <v>0</v>
      </c>
      <c r="G116" s="639">
        <v>10000</v>
      </c>
      <c r="H116" s="640">
        <v>-10000</v>
      </c>
    </row>
    <row r="117" spans="2:8" ht="12" customHeight="1">
      <c r="B117" s="132">
        <v>65</v>
      </c>
      <c r="C117" s="631" t="s">
        <v>811</v>
      </c>
      <c r="D117" s="639">
        <v>0</v>
      </c>
      <c r="E117" s="639">
        <v>0</v>
      </c>
      <c r="F117" s="639">
        <v>0</v>
      </c>
      <c r="G117" s="639">
        <v>282252</v>
      </c>
      <c r="H117" s="640">
        <v>-282252</v>
      </c>
    </row>
    <row r="118" spans="2:8" ht="12" customHeight="1">
      <c r="B118" s="132">
        <v>66</v>
      </c>
      <c r="C118" s="631" t="s">
        <v>812</v>
      </c>
      <c r="D118" s="639">
        <v>0</v>
      </c>
      <c r="E118" s="639">
        <v>0</v>
      </c>
      <c r="F118" s="639">
        <v>0</v>
      </c>
      <c r="G118" s="639">
        <v>30000</v>
      </c>
      <c r="H118" s="640">
        <v>-30000</v>
      </c>
    </row>
    <row r="119" spans="2:8" ht="12" customHeight="1">
      <c r="B119" s="132">
        <v>67</v>
      </c>
      <c r="C119" s="631" t="s">
        <v>813</v>
      </c>
      <c r="D119" s="639">
        <v>0</v>
      </c>
      <c r="E119" s="639">
        <v>0</v>
      </c>
      <c r="F119" s="639">
        <v>0</v>
      </c>
      <c r="G119" s="639">
        <v>8468.52</v>
      </c>
      <c r="H119" s="640">
        <v>-8468.52</v>
      </c>
    </row>
    <row r="120" spans="2:8" ht="12" customHeight="1">
      <c r="B120" s="132">
        <v>68</v>
      </c>
      <c r="C120" s="631" t="s">
        <v>814</v>
      </c>
      <c r="D120" s="639">
        <v>0</v>
      </c>
      <c r="E120" s="639">
        <v>0</v>
      </c>
      <c r="F120" s="639">
        <v>0</v>
      </c>
      <c r="G120" s="639">
        <v>2990</v>
      </c>
      <c r="H120" s="640">
        <v>-2990</v>
      </c>
    </row>
    <row r="121" spans="2:8" ht="12" customHeight="1">
      <c r="B121" s="132">
        <v>69</v>
      </c>
      <c r="C121" s="631" t="s">
        <v>815</v>
      </c>
      <c r="D121" s="639">
        <v>0</v>
      </c>
      <c r="E121" s="639">
        <v>0</v>
      </c>
      <c r="F121" s="639">
        <v>0</v>
      </c>
      <c r="G121" s="639">
        <v>40000</v>
      </c>
      <c r="H121" s="640">
        <v>-40000</v>
      </c>
    </row>
    <row r="122" spans="2:8" ht="12" customHeight="1">
      <c r="B122" s="132">
        <v>70</v>
      </c>
      <c r="C122" s="631" t="s">
        <v>816</v>
      </c>
      <c r="D122" s="639">
        <v>0</v>
      </c>
      <c r="E122" s="639">
        <v>0</v>
      </c>
      <c r="F122" s="639">
        <v>0</v>
      </c>
      <c r="G122" s="639">
        <v>30000</v>
      </c>
      <c r="H122" s="640">
        <v>-30000</v>
      </c>
    </row>
    <row r="123" spans="2:8" ht="12" customHeight="1">
      <c r="B123" s="132">
        <v>71</v>
      </c>
      <c r="C123" s="631" t="s">
        <v>817</v>
      </c>
      <c r="D123" s="639">
        <v>0</v>
      </c>
      <c r="E123" s="639">
        <v>0</v>
      </c>
      <c r="F123" s="639">
        <v>0</v>
      </c>
      <c r="G123" s="639">
        <v>7500</v>
      </c>
      <c r="H123" s="640">
        <v>-7500</v>
      </c>
    </row>
    <row r="124" spans="2:8" ht="12" customHeight="1">
      <c r="B124" s="132">
        <v>72</v>
      </c>
      <c r="C124" s="631" t="s">
        <v>818</v>
      </c>
      <c r="D124" s="639">
        <v>0</v>
      </c>
      <c r="E124" s="639">
        <v>0</v>
      </c>
      <c r="F124" s="639">
        <v>0</v>
      </c>
      <c r="G124" s="639">
        <v>-54000</v>
      </c>
      <c r="H124" s="640">
        <v>54000</v>
      </c>
    </row>
    <row r="125" spans="2:8" ht="12" customHeight="1">
      <c r="B125" s="132">
        <v>73</v>
      </c>
      <c r="C125" s="631" t="s">
        <v>819</v>
      </c>
      <c r="D125" s="639">
        <v>0</v>
      </c>
      <c r="E125" s="639">
        <v>0</v>
      </c>
      <c r="F125" s="639">
        <v>0</v>
      </c>
      <c r="G125" s="639">
        <v>17000</v>
      </c>
      <c r="H125" s="640">
        <v>-17000</v>
      </c>
    </row>
    <row r="126" spans="2:8" ht="12" customHeight="1">
      <c r="B126" s="132">
        <v>74</v>
      </c>
      <c r="C126" s="631" t="s">
        <v>820</v>
      </c>
      <c r="D126" s="639">
        <v>0</v>
      </c>
      <c r="E126" s="639">
        <v>0</v>
      </c>
      <c r="F126" s="639">
        <v>0</v>
      </c>
      <c r="G126" s="639">
        <v>7000</v>
      </c>
      <c r="H126" s="640">
        <v>-7000</v>
      </c>
    </row>
    <row r="127" spans="2:8" ht="12" customHeight="1">
      <c r="B127" s="132">
        <v>75</v>
      </c>
      <c r="C127" s="631" t="s">
        <v>821</v>
      </c>
      <c r="D127" s="639">
        <v>0</v>
      </c>
      <c r="E127" s="639">
        <v>0</v>
      </c>
      <c r="F127" s="639">
        <v>0</v>
      </c>
      <c r="G127" s="639">
        <v>60000</v>
      </c>
      <c r="H127" s="640">
        <v>-60000</v>
      </c>
    </row>
    <row r="128" spans="2:8" ht="12" customHeight="1">
      <c r="B128" s="132">
        <v>76</v>
      </c>
      <c r="C128" s="631" t="s">
        <v>822</v>
      </c>
      <c r="D128" s="639">
        <v>0</v>
      </c>
      <c r="E128" s="639">
        <v>0</v>
      </c>
      <c r="F128" s="639">
        <v>0</v>
      </c>
      <c r="G128" s="639">
        <v>16000</v>
      </c>
      <c r="H128" s="640">
        <v>-16000</v>
      </c>
    </row>
    <row r="129" spans="1:8" ht="12" customHeight="1">
      <c r="B129" s="132">
        <v>77</v>
      </c>
      <c r="C129" s="631" t="s">
        <v>895</v>
      </c>
      <c r="D129" s="639">
        <v>0</v>
      </c>
      <c r="E129" s="639">
        <v>0</v>
      </c>
      <c r="F129" s="639">
        <v>0</v>
      </c>
      <c r="G129" s="639">
        <v>5000</v>
      </c>
      <c r="H129" s="640">
        <v>-5000</v>
      </c>
    </row>
    <row r="130" spans="1:8" ht="12" customHeight="1">
      <c r="B130" s="132">
        <v>78</v>
      </c>
      <c r="C130" s="631" t="s">
        <v>896</v>
      </c>
      <c r="D130" s="639">
        <v>0</v>
      </c>
      <c r="E130" s="639">
        <v>0</v>
      </c>
      <c r="F130" s="639">
        <v>0</v>
      </c>
      <c r="G130" s="639">
        <v>5000</v>
      </c>
      <c r="H130" s="640">
        <v>-5000</v>
      </c>
    </row>
    <row r="131" spans="1:8" ht="12" customHeight="1">
      <c r="B131" s="132">
        <v>79</v>
      </c>
      <c r="C131" s="631" t="s">
        <v>897</v>
      </c>
      <c r="D131" s="639">
        <v>0</v>
      </c>
      <c r="E131" s="639">
        <v>0</v>
      </c>
      <c r="F131" s="639">
        <v>0</v>
      </c>
      <c r="G131" s="639">
        <v>5000</v>
      </c>
      <c r="H131" s="640">
        <v>-5000</v>
      </c>
    </row>
    <row r="132" spans="1:8" ht="12" customHeight="1">
      <c r="B132" s="132">
        <v>80</v>
      </c>
      <c r="C132" s="631" t="s">
        <v>898</v>
      </c>
      <c r="D132" s="639">
        <v>0</v>
      </c>
      <c r="E132" s="639">
        <v>0</v>
      </c>
      <c r="F132" s="639">
        <v>0</v>
      </c>
      <c r="G132" s="639">
        <v>5000</v>
      </c>
      <c r="H132" s="640">
        <v>-5000</v>
      </c>
    </row>
    <row r="133" spans="1:8" ht="12" customHeight="1">
      <c r="B133" s="132">
        <v>81</v>
      </c>
      <c r="C133" s="631" t="s">
        <v>899</v>
      </c>
      <c r="D133" s="639">
        <v>0</v>
      </c>
      <c r="E133" s="639">
        <v>0</v>
      </c>
      <c r="F133" s="639">
        <v>0</v>
      </c>
      <c r="G133" s="639">
        <v>10000</v>
      </c>
      <c r="H133" s="640">
        <v>-10000</v>
      </c>
    </row>
    <row r="134" spans="1:8" ht="12" customHeight="1">
      <c r="A134" s="75"/>
      <c r="B134" s="132">
        <v>82</v>
      </c>
      <c r="C134" s="631" t="s">
        <v>900</v>
      </c>
      <c r="D134" s="639">
        <v>0</v>
      </c>
      <c r="E134" s="639">
        <v>0</v>
      </c>
      <c r="F134" s="639">
        <v>0</v>
      </c>
      <c r="G134" s="639">
        <v>15000</v>
      </c>
      <c r="H134" s="640">
        <v>-15000</v>
      </c>
    </row>
    <row r="135" spans="1:8" ht="12" customHeight="1">
      <c r="B135" s="132">
        <v>83</v>
      </c>
      <c r="C135" s="631" t="s">
        <v>901</v>
      </c>
      <c r="D135" s="639">
        <v>0</v>
      </c>
      <c r="E135" s="639">
        <v>0</v>
      </c>
      <c r="F135" s="639">
        <v>0</v>
      </c>
      <c r="G135" s="639">
        <v>6000</v>
      </c>
      <c r="H135" s="640">
        <v>-6000</v>
      </c>
    </row>
    <row r="136" spans="1:8" ht="12" customHeight="1">
      <c r="B136" s="132">
        <v>84</v>
      </c>
      <c r="C136" s="631" t="s">
        <v>904</v>
      </c>
      <c r="D136" s="639">
        <v>0</v>
      </c>
      <c r="E136" s="639">
        <v>0</v>
      </c>
      <c r="F136" s="639">
        <v>0</v>
      </c>
      <c r="G136" s="639">
        <v>4000</v>
      </c>
      <c r="H136" s="640">
        <v>-4000</v>
      </c>
    </row>
    <row r="137" spans="1:8" ht="12" customHeight="1">
      <c r="B137" s="132">
        <v>85</v>
      </c>
      <c r="C137" s="631" t="s">
        <v>902</v>
      </c>
      <c r="D137" s="639">
        <v>0</v>
      </c>
      <c r="E137" s="639">
        <v>0</v>
      </c>
      <c r="F137" s="639">
        <v>0</v>
      </c>
      <c r="G137" s="639">
        <v>4980</v>
      </c>
      <c r="H137" s="640">
        <v>-4980</v>
      </c>
    </row>
    <row r="138" spans="1:8" ht="12" customHeight="1">
      <c r="B138" s="132">
        <v>86</v>
      </c>
      <c r="C138" s="631" t="s">
        <v>903</v>
      </c>
      <c r="D138" s="639">
        <v>0</v>
      </c>
      <c r="E138" s="639">
        <v>0</v>
      </c>
      <c r="F138" s="639">
        <v>0</v>
      </c>
      <c r="G138" s="639">
        <v>4920</v>
      </c>
      <c r="H138" s="640">
        <v>-4920</v>
      </c>
    </row>
    <row r="139" spans="1:8" ht="12" customHeight="1">
      <c r="B139" s="132">
        <v>88</v>
      </c>
      <c r="C139" s="631" t="s">
        <v>738</v>
      </c>
      <c r="D139" s="639">
        <v>0</v>
      </c>
      <c r="E139" s="639">
        <v>0</v>
      </c>
      <c r="F139" s="639">
        <v>0</v>
      </c>
      <c r="G139" s="639">
        <v>44000</v>
      </c>
      <c r="H139" s="640">
        <v>-44000</v>
      </c>
    </row>
    <row r="140" spans="1:8" ht="12" customHeight="1">
      <c r="B140" s="132">
        <v>89</v>
      </c>
      <c r="C140" s="636" t="s">
        <v>905</v>
      </c>
      <c r="D140" s="641">
        <v>0</v>
      </c>
      <c r="E140" s="641">
        <v>0</v>
      </c>
      <c r="F140" s="641">
        <v>0</v>
      </c>
      <c r="G140" s="641">
        <v>654970.52</v>
      </c>
      <c r="H140" s="642">
        <v>-654970.52</v>
      </c>
    </row>
    <row r="141" spans="1:8" ht="12" customHeight="1">
      <c r="B141" s="132">
        <v>90</v>
      </c>
      <c r="C141" s="631" t="s">
        <v>738</v>
      </c>
      <c r="D141" s="639">
        <v>0</v>
      </c>
      <c r="E141" s="639">
        <v>0</v>
      </c>
      <c r="F141" s="639">
        <v>0</v>
      </c>
      <c r="G141" s="639">
        <v>249500</v>
      </c>
      <c r="H141" s="640">
        <v>-249500</v>
      </c>
    </row>
    <row r="142" spans="1:8" ht="12" customHeight="1">
      <c r="B142" s="132">
        <v>91</v>
      </c>
      <c r="C142" s="631">
        <v>0</v>
      </c>
      <c r="D142" s="639">
        <v>0</v>
      </c>
      <c r="E142" s="639">
        <v>0</v>
      </c>
      <c r="F142" s="639">
        <v>0</v>
      </c>
      <c r="G142" s="639">
        <v>0</v>
      </c>
      <c r="H142" s="640">
        <v>0</v>
      </c>
    </row>
    <row r="143" spans="1:8" ht="12" customHeight="1">
      <c r="B143" s="132">
        <v>93</v>
      </c>
      <c r="C143" s="636" t="s">
        <v>906</v>
      </c>
      <c r="D143" s="641">
        <v>0</v>
      </c>
      <c r="E143" s="641">
        <v>0</v>
      </c>
      <c r="F143" s="641">
        <v>0</v>
      </c>
      <c r="G143" s="641">
        <v>249500</v>
      </c>
      <c r="H143" s="642">
        <v>-249500</v>
      </c>
    </row>
    <row r="144" spans="1:8" ht="12" customHeight="1" thickBot="1">
      <c r="B144" s="634">
        <v>94</v>
      </c>
      <c r="C144" s="635">
        <v>0</v>
      </c>
      <c r="D144" s="643">
        <v>0</v>
      </c>
      <c r="E144" s="643">
        <v>0</v>
      </c>
      <c r="F144" s="643">
        <v>0</v>
      </c>
      <c r="G144" s="643">
        <v>0</v>
      </c>
      <c r="H144" s="644">
        <v>0</v>
      </c>
    </row>
    <row r="145" spans="1:8" ht="12" customHeight="1" thickBot="1">
      <c r="B145" s="762" t="s">
        <v>271</v>
      </c>
      <c r="C145" s="763"/>
      <c r="D145" s="645">
        <v>633023614.49973679</v>
      </c>
      <c r="E145" s="645">
        <v>279520329</v>
      </c>
      <c r="F145" s="645">
        <v>321537957.95849776</v>
      </c>
      <c r="G145" s="645">
        <v>90359732.939200014</v>
      </c>
      <c r="H145" s="646">
        <v>469557463.79763901</v>
      </c>
    </row>
    <row r="146" spans="1:8">
      <c r="B146" s="106"/>
      <c r="C146" s="106"/>
    </row>
    <row r="147" spans="1:8">
      <c r="A147" s="98" t="s">
        <v>311</v>
      </c>
      <c r="B147" s="106"/>
      <c r="C147" s="106"/>
    </row>
    <row r="148" spans="1:8">
      <c r="A148" s="106" t="s">
        <v>312</v>
      </c>
      <c r="B148" s="75" t="s">
        <v>358</v>
      </c>
      <c r="C148" s="75"/>
      <c r="D148" s="67">
        <v>2668117</v>
      </c>
    </row>
    <row r="149" spans="1:8">
      <c r="A149" s="106" t="s">
        <v>313</v>
      </c>
      <c r="B149" s="75"/>
      <c r="C149" s="75"/>
    </row>
    <row r="150" spans="1:8">
      <c r="A150" s="104" t="s">
        <v>314</v>
      </c>
      <c r="B150" s="75"/>
      <c r="C150" s="75"/>
      <c r="D150" s="23" t="s">
        <v>607</v>
      </c>
    </row>
    <row r="151" spans="1:8" ht="13.5" thickBot="1">
      <c r="A151" s="75"/>
      <c r="B151" s="75"/>
      <c r="C151" s="75"/>
    </row>
    <row r="152" spans="1:8" ht="13.5" thickBot="1">
      <c r="B152" s="107" t="s">
        <v>1</v>
      </c>
      <c r="C152" s="108" t="s">
        <v>161</v>
      </c>
      <c r="D152" s="108" t="s">
        <v>162</v>
      </c>
      <c r="E152" s="108" t="s">
        <v>163</v>
      </c>
      <c r="F152" s="108" t="s">
        <v>164</v>
      </c>
      <c r="G152" s="109" t="s">
        <v>165</v>
      </c>
    </row>
    <row r="153" spans="1:8">
      <c r="B153" s="392" t="s">
        <v>119</v>
      </c>
      <c r="C153" s="393">
        <v>0</v>
      </c>
      <c r="D153" s="393">
        <v>0</v>
      </c>
      <c r="E153" s="393">
        <v>0</v>
      </c>
      <c r="F153" s="393">
        <v>0</v>
      </c>
      <c r="G153" s="648">
        <v>4432560.7337381691</v>
      </c>
    </row>
    <row r="154" spans="1:8">
      <c r="B154" s="31"/>
      <c r="C154" s="24"/>
      <c r="D154" s="24"/>
      <c r="E154" s="24"/>
      <c r="F154" s="24"/>
      <c r="G154" s="175"/>
    </row>
    <row r="155" spans="1:8">
      <c r="B155" s="31"/>
      <c r="C155" s="24"/>
      <c r="D155" s="24"/>
      <c r="E155" s="24"/>
      <c r="F155" s="24"/>
      <c r="G155" s="175">
        <v>0</v>
      </c>
    </row>
    <row r="156" spans="1:8">
      <c r="B156" s="160" t="s">
        <v>120</v>
      </c>
      <c r="C156" s="394"/>
      <c r="D156" s="394"/>
      <c r="E156" s="394"/>
      <c r="F156" s="394"/>
      <c r="G156" s="649">
        <v>60562877.449999988</v>
      </c>
    </row>
    <row r="157" spans="1:8">
      <c r="B157" s="31"/>
      <c r="C157" s="24"/>
      <c r="D157" s="24"/>
      <c r="E157" s="24"/>
      <c r="F157" s="24"/>
      <c r="G157" s="175"/>
    </row>
    <row r="158" spans="1:8">
      <c r="B158" s="31"/>
      <c r="C158" s="24"/>
      <c r="D158" s="24"/>
      <c r="E158" s="24"/>
      <c r="F158" s="24"/>
      <c r="G158" s="175">
        <v>0</v>
      </c>
    </row>
    <row r="159" spans="1:8">
      <c r="B159" s="160" t="s">
        <v>121</v>
      </c>
      <c r="C159" s="394"/>
      <c r="D159" s="394"/>
      <c r="E159" s="394"/>
      <c r="F159" s="394"/>
      <c r="G159" s="649">
        <v>9000000</v>
      </c>
    </row>
    <row r="160" spans="1:8">
      <c r="B160" s="31"/>
      <c r="C160" s="24"/>
      <c r="D160" s="24"/>
      <c r="E160" s="24"/>
      <c r="F160" s="24"/>
      <c r="G160" s="175">
        <v>0</v>
      </c>
    </row>
    <row r="161" spans="1:8">
      <c r="B161" s="160" t="s">
        <v>125</v>
      </c>
      <c r="C161" s="394"/>
      <c r="D161" s="394"/>
      <c r="E161" s="394"/>
      <c r="F161" s="394"/>
      <c r="G161" s="647">
        <v>1056087.98</v>
      </c>
    </row>
    <row r="162" spans="1:8" ht="13.5" thickBot="1">
      <c r="B162" s="32"/>
      <c r="C162" s="28"/>
      <c r="D162" s="28"/>
      <c r="E162" s="28"/>
      <c r="F162" s="28"/>
      <c r="G162" s="191"/>
    </row>
    <row r="163" spans="1:8" ht="13.5" thickBot="1">
      <c r="B163" s="757" t="s">
        <v>160</v>
      </c>
      <c r="C163" s="758"/>
      <c r="D163" s="758"/>
      <c r="E163" s="758"/>
      <c r="F163" s="759"/>
      <c r="G163" s="463">
        <v>75051526.163738161</v>
      </c>
    </row>
    <row r="165" spans="1:8">
      <c r="A165" s="75"/>
      <c r="B165" s="75"/>
      <c r="C165" s="75"/>
      <c r="D165" s="75"/>
    </row>
    <row r="166" spans="1:8">
      <c r="A166" s="98" t="s">
        <v>315</v>
      </c>
      <c r="B166" s="75"/>
      <c r="C166" s="75"/>
      <c r="D166" s="75"/>
    </row>
    <row r="167" spans="1:8">
      <c r="A167" s="98" t="s">
        <v>316</v>
      </c>
      <c r="B167" s="75"/>
      <c r="C167" s="75"/>
      <c r="D167" s="75"/>
    </row>
    <row r="168" spans="1:8" ht="14.25" customHeight="1">
      <c r="A168" s="103" t="s">
        <v>317</v>
      </c>
    </row>
    <row r="169" spans="1:8" ht="14.25" customHeight="1">
      <c r="A169" s="104" t="s">
        <v>579</v>
      </c>
    </row>
    <row r="170" spans="1:8" ht="11.25" customHeight="1">
      <c r="A170" s="75"/>
      <c r="B170" s="760" t="s">
        <v>152</v>
      </c>
      <c r="C170" s="760" t="s">
        <v>270</v>
      </c>
      <c r="D170" s="760" t="s">
        <v>554</v>
      </c>
      <c r="E170" s="760" t="s">
        <v>281</v>
      </c>
      <c r="F170" s="760" t="s">
        <v>282</v>
      </c>
      <c r="G170" s="760" t="s">
        <v>283</v>
      </c>
    </row>
    <row r="171" spans="1:8" ht="11.25" customHeight="1" thickBot="1">
      <c r="A171" s="75"/>
      <c r="B171" s="761"/>
      <c r="C171" s="761"/>
      <c r="D171" s="761"/>
      <c r="E171" s="761"/>
      <c r="F171" s="761"/>
      <c r="G171" s="761"/>
    </row>
    <row r="172" spans="1:8" ht="11.25" customHeight="1">
      <c r="B172" s="652">
        <v>1</v>
      </c>
      <c r="C172" s="653" t="s">
        <v>747</v>
      </c>
      <c r="D172" s="372">
        <v>0</v>
      </c>
      <c r="E172" s="372">
        <v>340000</v>
      </c>
      <c r="F172" s="372">
        <v>340000</v>
      </c>
      <c r="G172" s="384">
        <v>0</v>
      </c>
      <c r="H172" s="86"/>
    </row>
    <row r="173" spans="1:8" ht="11.25" customHeight="1">
      <c r="B173" s="654">
        <v>2</v>
      </c>
      <c r="C173" s="395" t="s">
        <v>771</v>
      </c>
      <c r="D173" s="134">
        <v>0</v>
      </c>
      <c r="E173" s="134">
        <v>56209.2</v>
      </c>
      <c r="F173" s="134">
        <v>56209</v>
      </c>
      <c r="G173" s="385">
        <v>0.19999999999708962</v>
      </c>
      <c r="H173" s="86"/>
    </row>
    <row r="174" spans="1:8" ht="11.25" customHeight="1">
      <c r="B174" s="654">
        <v>3</v>
      </c>
      <c r="C174" s="395" t="s">
        <v>686</v>
      </c>
      <c r="D174" s="134">
        <v>532256.40000000037</v>
      </c>
      <c r="E174" s="134">
        <v>396209.2</v>
      </c>
      <c r="F174" s="134">
        <v>928466</v>
      </c>
      <c r="G174" s="385">
        <v>-0.3999999996740371</v>
      </c>
      <c r="H174" s="86"/>
    </row>
    <row r="175" spans="1:8" ht="11.25" customHeight="1">
      <c r="B175" s="654">
        <v>6</v>
      </c>
      <c r="C175" s="395" t="s">
        <v>802</v>
      </c>
      <c r="D175" s="134">
        <v>0</v>
      </c>
      <c r="E175" s="134">
        <v>22080</v>
      </c>
      <c r="F175" s="134">
        <v>22080</v>
      </c>
      <c r="G175" s="385">
        <v>0</v>
      </c>
      <c r="H175" s="86"/>
    </row>
    <row r="176" spans="1:8" ht="11.25" customHeight="1">
      <c r="B176" s="654">
        <v>7</v>
      </c>
      <c r="C176" s="395" t="s">
        <v>625</v>
      </c>
      <c r="D176" s="134">
        <v>0</v>
      </c>
      <c r="E176" s="134">
        <v>636240</v>
      </c>
      <c r="F176" s="134">
        <v>0</v>
      </c>
      <c r="G176" s="385">
        <v>636240</v>
      </c>
      <c r="H176" s="86"/>
    </row>
    <row r="177" spans="2:8" ht="11.25" customHeight="1">
      <c r="B177" s="654">
        <v>8</v>
      </c>
      <c r="C177" s="395" t="s">
        <v>827</v>
      </c>
      <c r="D177" s="134">
        <v>4743266</v>
      </c>
      <c r="E177" s="134">
        <v>0</v>
      </c>
      <c r="F177" s="134">
        <v>4724700</v>
      </c>
      <c r="G177" s="385">
        <v>18566</v>
      </c>
      <c r="H177" s="86"/>
    </row>
    <row r="178" spans="2:8" ht="11.25" customHeight="1">
      <c r="B178" s="654">
        <v>9</v>
      </c>
      <c r="C178" s="395" t="s">
        <v>782</v>
      </c>
      <c r="D178" s="134">
        <v>0</v>
      </c>
      <c r="E178" s="134">
        <v>454278</v>
      </c>
      <c r="F178" s="134">
        <v>454278</v>
      </c>
      <c r="G178" s="385">
        <v>0</v>
      </c>
      <c r="H178" s="86"/>
    </row>
    <row r="179" spans="2:8" ht="11.25" customHeight="1">
      <c r="B179" s="654">
        <v>10</v>
      </c>
      <c r="C179" s="395" t="s">
        <v>770</v>
      </c>
      <c r="D179" s="134">
        <v>0</v>
      </c>
      <c r="E179" s="134">
        <v>199000</v>
      </c>
      <c r="F179" s="134">
        <v>199000</v>
      </c>
      <c r="G179" s="385">
        <v>0</v>
      </c>
      <c r="H179" s="86"/>
    </row>
    <row r="180" spans="2:8" ht="11.25" customHeight="1">
      <c r="B180" s="654">
        <v>11</v>
      </c>
      <c r="C180" s="395" t="s">
        <v>739</v>
      </c>
      <c r="D180" s="134">
        <v>0</v>
      </c>
      <c r="E180" s="134">
        <v>1587360</v>
      </c>
      <c r="F180" s="134">
        <v>23220</v>
      </c>
      <c r="G180" s="385">
        <v>1564140</v>
      </c>
      <c r="H180" s="86"/>
    </row>
    <row r="181" spans="2:8" ht="11.25" customHeight="1">
      <c r="B181" s="654">
        <v>12</v>
      </c>
      <c r="C181" s="395" t="s">
        <v>773</v>
      </c>
      <c r="D181" s="134">
        <v>570000</v>
      </c>
      <c r="E181" s="134">
        <v>292800</v>
      </c>
      <c r="F181" s="134">
        <v>292800</v>
      </c>
      <c r="G181" s="385">
        <v>570000</v>
      </c>
      <c r="H181" s="86"/>
    </row>
    <row r="182" spans="2:8" ht="11.25" customHeight="1">
      <c r="B182" s="654">
        <v>13</v>
      </c>
      <c r="C182" s="395" t="s">
        <v>766</v>
      </c>
      <c r="D182" s="134">
        <v>0</v>
      </c>
      <c r="E182" s="134">
        <v>1129807.81</v>
      </c>
      <c r="F182" s="134">
        <v>520124.15999999997</v>
      </c>
      <c r="G182" s="385">
        <v>609683.65000000014</v>
      </c>
      <c r="H182" s="86"/>
    </row>
    <row r="183" spans="2:8" ht="11.25" customHeight="1">
      <c r="B183" s="654">
        <v>14</v>
      </c>
      <c r="C183" s="395" t="s">
        <v>687</v>
      </c>
      <c r="D183" s="134">
        <v>140400</v>
      </c>
      <c r="E183" s="134">
        <v>0</v>
      </c>
      <c r="F183" s="134">
        <v>140400</v>
      </c>
      <c r="G183" s="385">
        <v>0</v>
      </c>
      <c r="H183" s="86"/>
    </row>
    <row r="184" spans="2:8" ht="11.25" customHeight="1">
      <c r="B184" s="654">
        <v>15</v>
      </c>
      <c r="C184" s="395" t="s">
        <v>688</v>
      </c>
      <c r="D184" s="134">
        <v>249300</v>
      </c>
      <c r="E184" s="134">
        <v>0</v>
      </c>
      <c r="F184" s="134">
        <v>249300</v>
      </c>
      <c r="G184" s="385">
        <v>0</v>
      </c>
      <c r="H184" s="86"/>
    </row>
    <row r="185" spans="2:8" ht="11.25" customHeight="1">
      <c r="B185" s="654">
        <v>16</v>
      </c>
      <c r="C185" s="395" t="s">
        <v>626</v>
      </c>
      <c r="D185" s="134">
        <v>1981260</v>
      </c>
      <c r="E185" s="134">
        <v>5364432</v>
      </c>
      <c r="F185" s="134">
        <v>4500000</v>
      </c>
      <c r="G185" s="385">
        <v>2845692</v>
      </c>
      <c r="H185" s="86"/>
    </row>
    <row r="186" spans="2:8" ht="11.25" customHeight="1">
      <c r="B186" s="654">
        <v>17</v>
      </c>
      <c r="C186" s="395" t="s">
        <v>844</v>
      </c>
      <c r="D186" s="134">
        <v>46080</v>
      </c>
      <c r="E186" s="134">
        <v>0</v>
      </c>
      <c r="F186" s="134">
        <v>0</v>
      </c>
      <c r="G186" s="385">
        <v>46080</v>
      </c>
      <c r="H186" s="86"/>
    </row>
    <row r="187" spans="2:8" ht="11.25" customHeight="1">
      <c r="B187" s="654">
        <v>18</v>
      </c>
      <c r="C187" s="395" t="s">
        <v>734</v>
      </c>
      <c r="D187" s="134">
        <v>1425295.2</v>
      </c>
      <c r="E187" s="134">
        <v>1128960</v>
      </c>
      <c r="F187" s="134">
        <v>2253560</v>
      </c>
      <c r="G187" s="385">
        <v>300695.20000000019</v>
      </c>
      <c r="H187" s="86"/>
    </row>
    <row r="188" spans="2:8" ht="11.25" customHeight="1">
      <c r="B188" s="654">
        <v>19</v>
      </c>
      <c r="C188" s="395" t="s">
        <v>678</v>
      </c>
      <c r="D188" s="134">
        <v>649200.32999999996</v>
      </c>
      <c r="E188" s="134">
        <v>930341.78</v>
      </c>
      <c r="F188" s="134">
        <v>70615.62</v>
      </c>
      <c r="G188" s="385">
        <v>1508926.4899999998</v>
      </c>
      <c r="H188" s="86"/>
    </row>
    <row r="189" spans="2:8" ht="11.25" customHeight="1">
      <c r="B189" s="654">
        <v>21</v>
      </c>
      <c r="C189" s="395" t="s">
        <v>826</v>
      </c>
      <c r="D189" s="134">
        <v>0</v>
      </c>
      <c r="E189" s="134">
        <v>187800</v>
      </c>
      <c r="F189" s="134">
        <v>187800</v>
      </c>
      <c r="G189" s="385">
        <v>0</v>
      </c>
      <c r="H189" s="86"/>
    </row>
    <row r="190" spans="2:8" ht="11.25" customHeight="1">
      <c r="B190" s="654">
        <v>22</v>
      </c>
      <c r="C190" s="395" t="s">
        <v>689</v>
      </c>
      <c r="D190" s="134">
        <v>1884538.7200000002</v>
      </c>
      <c r="E190" s="134">
        <v>0</v>
      </c>
      <c r="F190" s="134">
        <v>1884538.7200000002</v>
      </c>
      <c r="G190" s="385">
        <v>0</v>
      </c>
      <c r="H190" s="86"/>
    </row>
    <row r="191" spans="2:8" ht="11.25" customHeight="1">
      <c r="B191" s="654">
        <v>23</v>
      </c>
      <c r="C191" s="395" t="s">
        <v>852</v>
      </c>
      <c r="D191" s="134">
        <v>1024800</v>
      </c>
      <c r="E191" s="134">
        <v>0</v>
      </c>
      <c r="F191" s="134">
        <v>1024800</v>
      </c>
      <c r="G191" s="385">
        <v>0</v>
      </c>
      <c r="H191" s="86"/>
    </row>
    <row r="192" spans="2:8" ht="11.25" customHeight="1">
      <c r="B192" s="654">
        <v>24</v>
      </c>
      <c r="C192" s="395" t="s">
        <v>728</v>
      </c>
      <c r="D192" s="134">
        <v>0</v>
      </c>
      <c r="E192" s="134">
        <v>7199100</v>
      </c>
      <c r="F192" s="134">
        <v>7199100</v>
      </c>
      <c r="G192" s="385">
        <v>0</v>
      </c>
      <c r="H192" s="86"/>
    </row>
    <row r="193" spans="2:8" ht="11.25" customHeight="1">
      <c r="B193" s="654">
        <v>25</v>
      </c>
      <c r="C193" s="395" t="s">
        <v>765</v>
      </c>
      <c r="D193" s="134">
        <v>711600</v>
      </c>
      <c r="E193" s="134">
        <v>1833480</v>
      </c>
      <c r="F193" s="134">
        <v>1833480</v>
      </c>
      <c r="G193" s="385">
        <v>711600</v>
      </c>
      <c r="H193" s="86"/>
    </row>
    <row r="194" spans="2:8" ht="11.25" customHeight="1">
      <c r="B194" s="654">
        <v>26</v>
      </c>
      <c r="C194" s="395" t="s">
        <v>690</v>
      </c>
      <c r="D194" s="134">
        <v>740913.82000000007</v>
      </c>
      <c r="E194" s="134">
        <v>0</v>
      </c>
      <c r="F194" s="134">
        <v>740913.82000000007</v>
      </c>
      <c r="G194" s="385">
        <v>0</v>
      </c>
      <c r="H194" s="86"/>
    </row>
    <row r="195" spans="2:8" ht="11.25" customHeight="1">
      <c r="B195" s="654">
        <v>27</v>
      </c>
      <c r="C195" s="395" t="s">
        <v>691</v>
      </c>
      <c r="D195" s="134">
        <v>65220</v>
      </c>
      <c r="E195" s="134">
        <v>60420</v>
      </c>
      <c r="F195" s="134">
        <v>125640</v>
      </c>
      <c r="G195" s="385">
        <v>0</v>
      </c>
      <c r="H195" s="86"/>
    </row>
    <row r="196" spans="2:8" ht="11.25" customHeight="1">
      <c r="B196" s="654">
        <v>28</v>
      </c>
      <c r="C196" s="395" t="s">
        <v>692</v>
      </c>
      <c r="D196" s="134">
        <v>115584</v>
      </c>
      <c r="E196" s="134">
        <v>0</v>
      </c>
      <c r="F196" s="134">
        <v>115584</v>
      </c>
      <c r="G196" s="385">
        <v>0</v>
      </c>
      <c r="H196" s="86"/>
    </row>
    <row r="197" spans="2:8" ht="11.25" customHeight="1">
      <c r="B197" s="654">
        <v>29</v>
      </c>
      <c r="C197" s="395" t="s">
        <v>828</v>
      </c>
      <c r="D197" s="134">
        <v>0</v>
      </c>
      <c r="E197" s="134">
        <v>9900000</v>
      </c>
      <c r="F197" s="134">
        <v>6000000</v>
      </c>
      <c r="G197" s="385">
        <v>3900000</v>
      </c>
      <c r="H197" s="86"/>
    </row>
    <row r="198" spans="2:8" ht="11.25" customHeight="1">
      <c r="B198" s="654">
        <v>30</v>
      </c>
      <c r="C198" s="395" t="s">
        <v>693</v>
      </c>
      <c r="D198" s="134">
        <v>1372529.2</v>
      </c>
      <c r="E198" s="134">
        <v>0</v>
      </c>
      <c r="F198" s="134">
        <v>1372529.2</v>
      </c>
      <c r="G198" s="385">
        <v>0</v>
      </c>
      <c r="H198" s="86"/>
    </row>
    <row r="199" spans="2:8" ht="11.25" customHeight="1">
      <c r="B199" s="654">
        <v>31</v>
      </c>
      <c r="C199" s="395" t="s">
        <v>829</v>
      </c>
      <c r="D199" s="134">
        <v>0</v>
      </c>
      <c r="E199" s="134">
        <v>3943105.8</v>
      </c>
      <c r="F199" s="134">
        <v>3500000</v>
      </c>
      <c r="G199" s="385">
        <v>443105.79999999981</v>
      </c>
      <c r="H199" s="86"/>
    </row>
    <row r="200" spans="2:8" ht="11.25" customHeight="1">
      <c r="B200" s="654">
        <v>32</v>
      </c>
      <c r="C200" s="395" t="s">
        <v>855</v>
      </c>
      <c r="D200" s="134">
        <v>1563723.4000000004</v>
      </c>
      <c r="E200" s="134">
        <v>10143078.4</v>
      </c>
      <c r="F200" s="134">
        <v>11811223.4</v>
      </c>
      <c r="G200" s="385">
        <v>-104421.59999999963</v>
      </c>
      <c r="H200" s="86"/>
    </row>
    <row r="201" spans="2:8" ht="11.25" customHeight="1">
      <c r="B201" s="654">
        <v>33</v>
      </c>
      <c r="C201" s="395" t="s">
        <v>843</v>
      </c>
      <c r="D201" s="134">
        <v>27435</v>
      </c>
      <c r="E201" s="134">
        <v>0</v>
      </c>
      <c r="F201" s="134">
        <v>27435</v>
      </c>
      <c r="G201" s="385">
        <v>0</v>
      </c>
      <c r="H201" s="86"/>
    </row>
    <row r="202" spans="2:8" ht="11.25" customHeight="1">
      <c r="B202" s="654">
        <v>34</v>
      </c>
      <c r="C202" s="395" t="s">
        <v>683</v>
      </c>
      <c r="D202" s="134">
        <v>6283635.1999999993</v>
      </c>
      <c r="E202" s="134">
        <v>5398108.7999999998</v>
      </c>
      <c r="F202" s="134">
        <v>11681744</v>
      </c>
      <c r="G202" s="385">
        <v>0</v>
      </c>
      <c r="H202" s="86"/>
    </row>
    <row r="203" spans="2:8" ht="11.25" customHeight="1">
      <c r="B203" s="654">
        <v>35</v>
      </c>
      <c r="C203" s="395" t="s">
        <v>694</v>
      </c>
      <c r="D203" s="134">
        <v>136987</v>
      </c>
      <c r="E203" s="134">
        <v>0</v>
      </c>
      <c r="F203" s="134">
        <v>136987</v>
      </c>
      <c r="G203" s="385">
        <v>0</v>
      </c>
      <c r="H203" s="86"/>
    </row>
    <row r="204" spans="2:8" ht="11.25" customHeight="1">
      <c r="B204" s="654">
        <v>36</v>
      </c>
      <c r="C204" s="395" t="s">
        <v>777</v>
      </c>
      <c r="D204" s="134">
        <v>0</v>
      </c>
      <c r="E204" s="134">
        <v>193500</v>
      </c>
      <c r="F204" s="134">
        <v>193500</v>
      </c>
      <c r="G204" s="385">
        <v>0</v>
      </c>
      <c r="H204" s="86"/>
    </row>
    <row r="205" spans="2:8" ht="11.25" customHeight="1">
      <c r="B205" s="654">
        <v>37</v>
      </c>
      <c r="C205" s="395" t="s">
        <v>778</v>
      </c>
      <c r="D205" s="134">
        <v>0</v>
      </c>
      <c r="E205" s="134">
        <v>235200</v>
      </c>
      <c r="F205" s="134">
        <v>235200</v>
      </c>
      <c r="G205" s="385">
        <v>0</v>
      </c>
      <c r="H205" s="86"/>
    </row>
    <row r="206" spans="2:8" ht="11.25" customHeight="1">
      <c r="B206" s="654">
        <v>38</v>
      </c>
      <c r="C206" s="395" t="s">
        <v>830</v>
      </c>
      <c r="D206" s="134">
        <v>0</v>
      </c>
      <c r="E206" s="134">
        <v>2880</v>
      </c>
      <c r="F206" s="134">
        <v>2880</v>
      </c>
      <c r="G206" s="385">
        <v>0</v>
      </c>
      <c r="H206" s="86"/>
    </row>
    <row r="207" spans="2:8" ht="11.25" customHeight="1">
      <c r="B207" s="654">
        <v>39</v>
      </c>
      <c r="C207" s="395" t="s">
        <v>750</v>
      </c>
      <c r="D207" s="134">
        <v>0</v>
      </c>
      <c r="E207" s="134">
        <v>170400</v>
      </c>
      <c r="F207" s="134">
        <v>170400</v>
      </c>
      <c r="G207" s="385">
        <v>0</v>
      </c>
      <c r="H207" s="86"/>
    </row>
    <row r="208" spans="2:8" ht="11.25" customHeight="1">
      <c r="B208" s="654">
        <v>40</v>
      </c>
      <c r="C208" s="395" t="s">
        <v>695</v>
      </c>
      <c r="D208" s="134">
        <v>158400</v>
      </c>
      <c r="E208" s="134">
        <v>0</v>
      </c>
      <c r="F208" s="134">
        <v>158400</v>
      </c>
      <c r="G208" s="385">
        <v>0</v>
      </c>
      <c r="H208" s="86"/>
    </row>
    <row r="209" spans="2:8" ht="11.25" customHeight="1">
      <c r="B209" s="654">
        <v>41</v>
      </c>
      <c r="C209" s="395" t="s">
        <v>752</v>
      </c>
      <c r="D209" s="134">
        <v>0</v>
      </c>
      <c r="E209" s="134">
        <v>296400</v>
      </c>
      <c r="F209" s="134">
        <v>296400</v>
      </c>
      <c r="G209" s="385">
        <v>0</v>
      </c>
      <c r="H209" s="86"/>
    </row>
    <row r="210" spans="2:8" ht="11.25" customHeight="1">
      <c r="B210" s="654">
        <v>42</v>
      </c>
      <c r="C210" s="395" t="s">
        <v>761</v>
      </c>
      <c r="D210" s="134">
        <v>0</v>
      </c>
      <c r="E210" s="134">
        <v>3255060</v>
      </c>
      <c r="F210" s="134">
        <v>3255060</v>
      </c>
      <c r="G210" s="385">
        <v>0</v>
      </c>
      <c r="H210" s="86"/>
    </row>
    <row r="211" spans="2:8" ht="11.25" customHeight="1">
      <c r="B211" s="654">
        <v>43</v>
      </c>
      <c r="C211" s="395" t="s">
        <v>696</v>
      </c>
      <c r="D211" s="134">
        <v>133000</v>
      </c>
      <c r="E211" s="134">
        <v>0</v>
      </c>
      <c r="F211" s="134">
        <v>133000</v>
      </c>
      <c r="G211" s="385">
        <v>0</v>
      </c>
      <c r="H211" s="86"/>
    </row>
    <row r="212" spans="2:8" ht="11.25" customHeight="1">
      <c r="B212" s="654">
        <v>44</v>
      </c>
      <c r="C212" s="395" t="s">
        <v>850</v>
      </c>
      <c r="D212" s="134">
        <v>438000</v>
      </c>
      <c r="E212" s="134">
        <v>0</v>
      </c>
      <c r="F212" s="134">
        <v>438000</v>
      </c>
      <c r="G212" s="385">
        <v>0</v>
      </c>
      <c r="H212" s="86"/>
    </row>
    <row r="213" spans="2:8" ht="11.25" customHeight="1">
      <c r="B213" s="654">
        <v>45</v>
      </c>
      <c r="C213" s="395" t="s">
        <v>730</v>
      </c>
      <c r="D213" s="134">
        <v>0</v>
      </c>
      <c r="E213" s="134">
        <v>22042490.399999999</v>
      </c>
      <c r="F213" s="134">
        <v>15410200</v>
      </c>
      <c r="G213" s="385">
        <v>6632290.3999999985</v>
      </c>
      <c r="H213" s="86"/>
    </row>
    <row r="214" spans="2:8" ht="11.25" customHeight="1">
      <c r="B214" s="654">
        <v>46</v>
      </c>
      <c r="C214" s="395" t="s">
        <v>620</v>
      </c>
      <c r="D214" s="134">
        <v>465703</v>
      </c>
      <c r="E214" s="134">
        <v>45067.199999999997</v>
      </c>
      <c r="F214" s="134">
        <v>510770.2</v>
      </c>
      <c r="G214" s="385">
        <v>0</v>
      </c>
      <c r="H214" s="86"/>
    </row>
    <row r="215" spans="2:8" ht="11.25" customHeight="1">
      <c r="B215" s="654">
        <v>47</v>
      </c>
      <c r="C215" s="395" t="s">
        <v>697</v>
      </c>
      <c r="D215" s="134">
        <v>1284000</v>
      </c>
      <c r="E215" s="134">
        <v>0</v>
      </c>
      <c r="F215" s="134">
        <v>1284000</v>
      </c>
      <c r="G215" s="385">
        <v>0</v>
      </c>
      <c r="H215" s="86"/>
    </row>
    <row r="216" spans="2:8" ht="11.25" customHeight="1">
      <c r="B216" s="654">
        <v>48</v>
      </c>
      <c r="C216" s="395" t="s">
        <v>623</v>
      </c>
      <c r="D216" s="134">
        <v>4369560.25</v>
      </c>
      <c r="E216" s="134">
        <v>0</v>
      </c>
      <c r="F216" s="134">
        <v>4369560.25</v>
      </c>
      <c r="G216" s="385">
        <v>0</v>
      </c>
      <c r="H216" s="86"/>
    </row>
    <row r="217" spans="2:8" ht="11.25" customHeight="1">
      <c r="B217" s="654">
        <v>49</v>
      </c>
      <c r="C217" s="395" t="s">
        <v>698</v>
      </c>
      <c r="D217" s="134">
        <v>2649918.63</v>
      </c>
      <c r="E217" s="134">
        <v>0</v>
      </c>
      <c r="F217" s="134">
        <v>2649918.63</v>
      </c>
      <c r="G217" s="385">
        <v>0</v>
      </c>
      <c r="H217" s="86"/>
    </row>
    <row r="218" spans="2:8" ht="11.25" customHeight="1">
      <c r="B218" s="654">
        <v>50</v>
      </c>
      <c r="C218" s="395" t="s">
        <v>853</v>
      </c>
      <c r="D218" s="134">
        <v>1065046.7999999998</v>
      </c>
      <c r="E218" s="134">
        <v>0</v>
      </c>
      <c r="F218" s="134">
        <v>1065046.7999999998</v>
      </c>
      <c r="G218" s="385">
        <v>0</v>
      </c>
      <c r="H218" s="86"/>
    </row>
    <row r="219" spans="2:8" ht="11.25" customHeight="1">
      <c r="B219" s="654">
        <v>51</v>
      </c>
      <c r="C219" s="395" t="s">
        <v>764</v>
      </c>
      <c r="D219" s="134">
        <v>0</v>
      </c>
      <c r="E219" s="134">
        <v>404256</v>
      </c>
      <c r="F219" s="134">
        <v>404256</v>
      </c>
      <c r="G219" s="385">
        <v>0</v>
      </c>
      <c r="H219" s="86"/>
    </row>
    <row r="220" spans="2:8" ht="11.25" customHeight="1">
      <c r="B220" s="654">
        <v>52</v>
      </c>
      <c r="C220" s="395" t="s">
        <v>801</v>
      </c>
      <c r="D220" s="134">
        <v>0</v>
      </c>
      <c r="E220" s="134">
        <v>557887.99</v>
      </c>
      <c r="F220" s="134">
        <v>557887.99</v>
      </c>
      <c r="G220" s="385">
        <v>0</v>
      </c>
      <c r="H220" s="86"/>
    </row>
    <row r="221" spans="2:8" ht="11.25" customHeight="1">
      <c r="B221" s="654">
        <v>53</v>
      </c>
      <c r="C221" s="395" t="s">
        <v>847</v>
      </c>
      <c r="D221" s="134">
        <v>200023</v>
      </c>
      <c r="E221" s="134">
        <v>0</v>
      </c>
      <c r="F221" s="134">
        <v>200023</v>
      </c>
      <c r="G221" s="385">
        <v>0</v>
      </c>
      <c r="H221" s="86"/>
    </row>
    <row r="222" spans="2:8" ht="11.25" customHeight="1">
      <c r="B222" s="654">
        <v>54</v>
      </c>
      <c r="C222" s="395" t="s">
        <v>624</v>
      </c>
      <c r="D222" s="134">
        <v>0</v>
      </c>
      <c r="E222" s="134">
        <v>5054400</v>
      </c>
      <c r="F222" s="134">
        <v>1290000</v>
      </c>
      <c r="G222" s="385">
        <v>3764400</v>
      </c>
      <c r="H222" s="86"/>
    </row>
    <row r="223" spans="2:8" ht="11.25" customHeight="1">
      <c r="B223" s="654">
        <v>55</v>
      </c>
      <c r="C223" s="395" t="s">
        <v>699</v>
      </c>
      <c r="D223" s="134">
        <v>888000</v>
      </c>
      <c r="E223" s="134">
        <v>0</v>
      </c>
      <c r="F223" s="134">
        <v>888000</v>
      </c>
      <c r="G223" s="385">
        <v>0</v>
      </c>
      <c r="H223" s="86"/>
    </row>
    <row r="224" spans="2:8" ht="11.25" customHeight="1">
      <c r="B224" s="654">
        <v>56</v>
      </c>
      <c r="C224" s="395" t="s">
        <v>758</v>
      </c>
      <c r="D224" s="134">
        <v>0</v>
      </c>
      <c r="E224" s="134">
        <v>1261176</v>
      </c>
      <c r="F224" s="134">
        <v>1261176</v>
      </c>
      <c r="G224" s="385">
        <v>0</v>
      </c>
      <c r="H224" s="86"/>
    </row>
    <row r="225" spans="2:8" ht="11.25" customHeight="1">
      <c r="B225" s="654">
        <v>57</v>
      </c>
      <c r="C225" s="395" t="s">
        <v>679</v>
      </c>
      <c r="D225" s="134">
        <v>-150.80000000004657</v>
      </c>
      <c r="E225" s="134">
        <v>266752.8</v>
      </c>
      <c r="F225" s="134">
        <v>266752.8</v>
      </c>
      <c r="G225" s="385">
        <v>-150.80000000004657</v>
      </c>
      <c r="H225" s="86"/>
    </row>
    <row r="226" spans="2:8" ht="11.25" customHeight="1">
      <c r="B226" s="654">
        <v>58</v>
      </c>
      <c r="C226" s="395" t="s">
        <v>831</v>
      </c>
      <c r="D226" s="134">
        <v>0</v>
      </c>
      <c r="E226" s="134">
        <v>424489.92</v>
      </c>
      <c r="F226" s="134">
        <v>424489.92</v>
      </c>
      <c r="G226" s="385">
        <v>0</v>
      </c>
      <c r="H226" s="86"/>
    </row>
    <row r="227" spans="2:8" ht="11.25" customHeight="1">
      <c r="B227" s="654">
        <v>59</v>
      </c>
      <c r="C227" s="395" t="s">
        <v>757</v>
      </c>
      <c r="D227" s="134">
        <v>-1859</v>
      </c>
      <c r="E227" s="134">
        <v>143990</v>
      </c>
      <c r="F227" s="134">
        <v>0</v>
      </c>
      <c r="G227" s="385">
        <v>142131</v>
      </c>
      <c r="H227" s="86"/>
    </row>
    <row r="228" spans="2:8" ht="11.25" customHeight="1">
      <c r="B228" s="654">
        <v>60</v>
      </c>
      <c r="C228" s="395" t="s">
        <v>848</v>
      </c>
      <c r="D228" s="134">
        <v>293760</v>
      </c>
      <c r="E228" s="134">
        <v>0</v>
      </c>
      <c r="F228" s="134">
        <v>280340</v>
      </c>
      <c r="G228" s="385">
        <v>13420</v>
      </c>
      <c r="H228" s="86"/>
    </row>
    <row r="229" spans="2:8" ht="11.25" customHeight="1">
      <c r="B229" s="654">
        <v>61</v>
      </c>
      <c r="C229" s="395" t="s">
        <v>832</v>
      </c>
      <c r="D229" s="134">
        <v>0</v>
      </c>
      <c r="E229" s="134">
        <v>250470</v>
      </c>
      <c r="F229" s="134">
        <v>250470</v>
      </c>
      <c r="G229" s="385">
        <v>0</v>
      </c>
      <c r="H229" s="86"/>
    </row>
    <row r="230" spans="2:8" ht="11.25" customHeight="1">
      <c r="B230" s="654">
        <v>62</v>
      </c>
      <c r="C230" s="395" t="s">
        <v>700</v>
      </c>
      <c r="D230" s="134">
        <v>280340</v>
      </c>
      <c r="E230" s="134">
        <v>0</v>
      </c>
      <c r="F230" s="134">
        <v>280340</v>
      </c>
      <c r="G230" s="385">
        <v>0</v>
      </c>
      <c r="H230" s="86"/>
    </row>
    <row r="231" spans="2:8" ht="11.25" customHeight="1">
      <c r="B231" s="654">
        <v>63</v>
      </c>
      <c r="C231" s="395" t="s">
        <v>701</v>
      </c>
      <c r="D231" s="134">
        <v>35460</v>
      </c>
      <c r="E231" s="134">
        <v>0</v>
      </c>
      <c r="F231" s="134">
        <v>35460</v>
      </c>
      <c r="G231" s="385">
        <v>0</v>
      </c>
      <c r="H231" s="86"/>
    </row>
    <row r="232" spans="2:8" ht="11.25" customHeight="1">
      <c r="B232" s="654">
        <v>64</v>
      </c>
      <c r="C232" s="395" t="s">
        <v>851</v>
      </c>
      <c r="D232" s="134">
        <v>769778.96</v>
      </c>
      <c r="E232" s="134">
        <v>0</v>
      </c>
      <c r="F232" s="134">
        <v>769778.96</v>
      </c>
      <c r="G232" s="385">
        <v>0</v>
      </c>
      <c r="H232" s="86"/>
    </row>
    <row r="233" spans="2:8" ht="11.25" customHeight="1">
      <c r="B233" s="654">
        <v>65</v>
      </c>
      <c r="C233" s="395" t="s">
        <v>702</v>
      </c>
      <c r="D233" s="134">
        <v>12020.4</v>
      </c>
      <c r="E233" s="134">
        <v>0</v>
      </c>
      <c r="F233" s="134">
        <v>12020.4</v>
      </c>
      <c r="G233" s="385">
        <v>0</v>
      </c>
      <c r="H233" s="86"/>
    </row>
    <row r="234" spans="2:8" ht="11.25" customHeight="1">
      <c r="B234" s="654">
        <v>66</v>
      </c>
      <c r="C234" s="395" t="s">
        <v>736</v>
      </c>
      <c r="D234" s="134">
        <v>595848</v>
      </c>
      <c r="E234" s="134">
        <v>293760</v>
      </c>
      <c r="F234" s="134">
        <v>889608</v>
      </c>
      <c r="G234" s="385">
        <v>0</v>
      </c>
      <c r="H234" s="86"/>
    </row>
    <row r="235" spans="2:8" ht="11.25" customHeight="1">
      <c r="B235" s="654">
        <v>67</v>
      </c>
      <c r="C235" s="395" t="s">
        <v>849</v>
      </c>
      <c r="D235" s="134">
        <v>329158</v>
      </c>
      <c r="E235" s="134">
        <v>0</v>
      </c>
      <c r="F235" s="134">
        <v>329158</v>
      </c>
      <c r="G235" s="385">
        <v>0</v>
      </c>
      <c r="H235" s="86"/>
    </row>
    <row r="236" spans="2:8" ht="11.25" customHeight="1">
      <c r="B236" s="654">
        <v>68</v>
      </c>
      <c r="C236" s="395" t="s">
        <v>703</v>
      </c>
      <c r="D236" s="134">
        <v>99642</v>
      </c>
      <c r="E236" s="134">
        <v>0</v>
      </c>
      <c r="F236" s="134">
        <v>99642</v>
      </c>
      <c r="G236" s="385">
        <v>0</v>
      </c>
      <c r="H236" s="86"/>
    </row>
    <row r="237" spans="2:8" ht="11.25" customHeight="1">
      <c r="B237" s="654">
        <v>69</v>
      </c>
      <c r="C237" s="395" t="s">
        <v>753</v>
      </c>
      <c r="D237" s="134">
        <v>0</v>
      </c>
      <c r="E237" s="134">
        <v>292560</v>
      </c>
      <c r="F237" s="134">
        <v>292560</v>
      </c>
      <c r="G237" s="385">
        <v>0</v>
      </c>
      <c r="H237" s="86"/>
    </row>
    <row r="238" spans="2:8" ht="11.25" customHeight="1">
      <c r="B238" s="654">
        <v>70</v>
      </c>
      <c r="C238" s="395" t="s">
        <v>842</v>
      </c>
      <c r="D238" s="134">
        <v>13450</v>
      </c>
      <c r="E238" s="134">
        <v>0</v>
      </c>
      <c r="F238" s="134">
        <v>13450</v>
      </c>
      <c r="G238" s="385">
        <v>0</v>
      </c>
      <c r="H238" s="86"/>
    </row>
    <row r="239" spans="2:8" ht="11.25" customHeight="1">
      <c r="B239" s="654">
        <v>71</v>
      </c>
      <c r="C239" s="395" t="s">
        <v>704</v>
      </c>
      <c r="D239" s="134">
        <v>2242320</v>
      </c>
      <c r="E239" s="134">
        <v>0</v>
      </c>
      <c r="F239" s="134">
        <v>2242320</v>
      </c>
      <c r="G239" s="385">
        <v>0</v>
      </c>
      <c r="H239" s="86"/>
    </row>
    <row r="240" spans="2:8" ht="11.25" customHeight="1">
      <c r="B240" s="654">
        <v>72</v>
      </c>
      <c r="C240" s="395" t="s">
        <v>775</v>
      </c>
      <c r="D240" s="134">
        <v>0</v>
      </c>
      <c r="E240" s="134">
        <v>91450.8</v>
      </c>
      <c r="F240" s="134">
        <v>91450.8</v>
      </c>
      <c r="G240" s="385">
        <v>0</v>
      </c>
      <c r="H240" s="86"/>
    </row>
    <row r="241" spans="1:8" ht="11.25" customHeight="1">
      <c r="B241" s="654">
        <v>73</v>
      </c>
      <c r="C241" s="395" t="s">
        <v>833</v>
      </c>
      <c r="D241" s="134">
        <v>0</v>
      </c>
      <c r="E241" s="134">
        <v>10080</v>
      </c>
      <c r="F241" s="134">
        <v>10080</v>
      </c>
      <c r="G241" s="385">
        <v>0</v>
      </c>
      <c r="H241" s="86"/>
    </row>
    <row r="242" spans="1:8" ht="11.25" customHeight="1">
      <c r="B242" s="654">
        <v>74</v>
      </c>
      <c r="C242" s="395" t="s">
        <v>705</v>
      </c>
      <c r="D242" s="134">
        <v>250524</v>
      </c>
      <c r="E242" s="134">
        <v>0</v>
      </c>
      <c r="F242" s="134">
        <v>250524</v>
      </c>
      <c r="G242" s="385">
        <v>0</v>
      </c>
      <c r="H242" s="86"/>
    </row>
    <row r="243" spans="1:8" ht="11.25" customHeight="1">
      <c r="B243" s="654">
        <v>75</v>
      </c>
      <c r="C243" s="395" t="s">
        <v>611</v>
      </c>
      <c r="D243" s="134">
        <v>0</v>
      </c>
      <c r="E243" s="134">
        <v>18373551.600000001</v>
      </c>
      <c r="F243" s="134">
        <v>18373551.600000001</v>
      </c>
      <c r="G243" s="385">
        <v>0</v>
      </c>
      <c r="H243" s="86"/>
    </row>
    <row r="244" spans="1:8" ht="11.25" customHeight="1">
      <c r="B244" s="654">
        <v>76</v>
      </c>
      <c r="C244" s="395" t="s">
        <v>706</v>
      </c>
      <c r="D244" s="134">
        <v>151200</v>
      </c>
      <c r="E244" s="134">
        <v>0</v>
      </c>
      <c r="F244" s="134">
        <v>151200</v>
      </c>
      <c r="G244" s="385">
        <v>0</v>
      </c>
      <c r="H244" s="86"/>
    </row>
    <row r="245" spans="1:8" ht="11.25" customHeight="1">
      <c r="B245" s="654">
        <v>77</v>
      </c>
      <c r="C245" s="395" t="s">
        <v>856</v>
      </c>
      <c r="D245" s="134">
        <v>2460000</v>
      </c>
      <c r="E245" s="134">
        <v>0</v>
      </c>
      <c r="F245" s="134">
        <v>2460000</v>
      </c>
      <c r="G245" s="385">
        <v>0</v>
      </c>
      <c r="H245" s="86"/>
    </row>
    <row r="246" spans="1:8" ht="11.25" customHeight="1">
      <c r="B246" s="654">
        <v>78</v>
      </c>
      <c r="C246" s="395" t="s">
        <v>754</v>
      </c>
      <c r="D246" s="134">
        <v>0</v>
      </c>
      <c r="E246" s="134">
        <v>300600</v>
      </c>
      <c r="F246" s="134">
        <v>300600</v>
      </c>
      <c r="G246" s="385">
        <v>0</v>
      </c>
      <c r="H246" s="86"/>
    </row>
    <row r="247" spans="1:8" ht="11.25" customHeight="1">
      <c r="B247" s="654">
        <v>79</v>
      </c>
      <c r="C247" s="395" t="s">
        <v>845</v>
      </c>
      <c r="D247" s="134">
        <v>64462</v>
      </c>
      <c r="E247" s="134">
        <v>0</v>
      </c>
      <c r="F247" s="134">
        <v>64462</v>
      </c>
      <c r="G247" s="385">
        <v>0</v>
      </c>
      <c r="H247" s="86"/>
    </row>
    <row r="248" spans="1:8" ht="11.25" customHeight="1">
      <c r="B248" s="654">
        <v>80</v>
      </c>
      <c r="C248" s="395" t="s">
        <v>733</v>
      </c>
      <c r="D248" s="134">
        <v>0</v>
      </c>
      <c r="E248" s="134">
        <v>682320</v>
      </c>
      <c r="F248" s="134">
        <v>682320</v>
      </c>
      <c r="G248" s="385">
        <v>0</v>
      </c>
      <c r="H248" s="86"/>
    </row>
    <row r="249" spans="1:8" ht="11.25" customHeight="1">
      <c r="B249" s="654">
        <v>81</v>
      </c>
      <c r="C249" s="395" t="s">
        <v>707</v>
      </c>
      <c r="D249" s="134">
        <v>64690</v>
      </c>
      <c r="E249" s="134">
        <v>0</v>
      </c>
      <c r="F249" s="134">
        <v>64690</v>
      </c>
      <c r="G249" s="385">
        <v>0</v>
      </c>
      <c r="H249" s="86"/>
    </row>
    <row r="250" spans="1:8" ht="11.25" customHeight="1">
      <c r="B250" s="654">
        <v>82</v>
      </c>
      <c r="C250" s="395" t="s">
        <v>729</v>
      </c>
      <c r="D250" s="134">
        <v>0</v>
      </c>
      <c r="E250" s="134">
        <v>10969350</v>
      </c>
      <c r="F250" s="134">
        <v>7180000</v>
      </c>
      <c r="G250" s="385">
        <v>3789350</v>
      </c>
      <c r="H250" s="86"/>
    </row>
    <row r="251" spans="1:8" ht="11.25" customHeight="1">
      <c r="B251" s="654">
        <v>83</v>
      </c>
      <c r="C251" s="395" t="s">
        <v>846</v>
      </c>
      <c r="D251" s="134">
        <v>149040</v>
      </c>
      <c r="E251" s="134">
        <v>0</v>
      </c>
      <c r="F251" s="134">
        <v>149040</v>
      </c>
      <c r="G251" s="385">
        <v>0</v>
      </c>
      <c r="H251" s="86"/>
    </row>
    <row r="252" spans="1:8" ht="11.25" customHeight="1">
      <c r="B252" s="654">
        <v>84</v>
      </c>
      <c r="C252" s="395" t="s">
        <v>748</v>
      </c>
      <c r="D252" s="134">
        <v>0</v>
      </c>
      <c r="E252" s="134">
        <v>1350672.6</v>
      </c>
      <c r="F252" s="134">
        <v>1350672.6</v>
      </c>
      <c r="G252" s="385">
        <v>0</v>
      </c>
      <c r="H252" s="86"/>
    </row>
    <row r="253" spans="1:8" ht="11.25" customHeight="1">
      <c r="B253" s="654">
        <v>85</v>
      </c>
      <c r="C253" s="395" t="s">
        <v>708</v>
      </c>
      <c r="D253" s="134">
        <v>40800</v>
      </c>
      <c r="E253" s="134">
        <v>0</v>
      </c>
      <c r="F253" s="134">
        <v>40800</v>
      </c>
      <c r="G253" s="385">
        <v>0</v>
      </c>
      <c r="H253" s="86"/>
    </row>
    <row r="254" spans="1:8" ht="11.25" customHeight="1">
      <c r="B254" s="654">
        <v>86</v>
      </c>
      <c r="C254" s="395" t="s">
        <v>762</v>
      </c>
      <c r="D254" s="134">
        <v>0</v>
      </c>
      <c r="E254" s="134">
        <v>143052</v>
      </c>
      <c r="F254" s="134">
        <v>143052</v>
      </c>
      <c r="G254" s="385">
        <v>0</v>
      </c>
      <c r="H254" s="86"/>
    </row>
    <row r="255" spans="1:8" ht="11.25" customHeight="1">
      <c r="B255" s="654">
        <v>87</v>
      </c>
      <c r="C255" s="395" t="s">
        <v>680</v>
      </c>
      <c r="D255" s="134">
        <v>1147248</v>
      </c>
      <c r="E255" s="134">
        <v>1724112</v>
      </c>
      <c r="F255" s="134">
        <v>1724112</v>
      </c>
      <c r="G255" s="385">
        <v>1147248</v>
      </c>
      <c r="H255" s="86"/>
    </row>
    <row r="256" spans="1:8" ht="11.25" customHeight="1">
      <c r="A256" s="75"/>
      <c r="B256" s="654">
        <v>88</v>
      </c>
      <c r="C256" s="395" t="s">
        <v>737</v>
      </c>
      <c r="D256" s="134">
        <v>569816</v>
      </c>
      <c r="E256" s="134">
        <v>676500</v>
      </c>
      <c r="F256" s="134">
        <v>389900</v>
      </c>
      <c r="G256" s="385">
        <v>856416</v>
      </c>
      <c r="H256" s="86"/>
    </row>
    <row r="257" spans="1:8" ht="11.25" customHeight="1">
      <c r="A257" s="75"/>
      <c r="B257" s="654">
        <v>89</v>
      </c>
      <c r="C257" s="395" t="s">
        <v>684</v>
      </c>
      <c r="D257" s="134">
        <v>56222.160000000105</v>
      </c>
      <c r="E257" s="134">
        <v>3635472.13</v>
      </c>
      <c r="F257" s="134">
        <v>3635472.21</v>
      </c>
      <c r="G257" s="385">
        <v>56222.080000000075</v>
      </c>
      <c r="H257" s="86"/>
    </row>
    <row r="258" spans="1:8" ht="11.25" customHeight="1">
      <c r="A258" s="75"/>
      <c r="B258" s="654">
        <v>90</v>
      </c>
      <c r="C258" s="395" t="s">
        <v>841</v>
      </c>
      <c r="D258" s="134">
        <v>6520</v>
      </c>
      <c r="E258" s="134">
        <v>0</v>
      </c>
      <c r="F258" s="134">
        <v>6520</v>
      </c>
      <c r="G258" s="385">
        <v>0</v>
      </c>
      <c r="H258" s="86"/>
    </row>
    <row r="259" spans="1:8" ht="11.25" customHeight="1">
      <c r="A259" s="75"/>
      <c r="B259" s="654">
        <v>91</v>
      </c>
      <c r="C259" s="395" t="s">
        <v>854</v>
      </c>
      <c r="D259" s="134">
        <v>1555200</v>
      </c>
      <c r="E259" s="134">
        <v>0</v>
      </c>
      <c r="F259" s="134">
        <v>1555200</v>
      </c>
      <c r="G259" s="385">
        <v>0</v>
      </c>
      <c r="H259" s="86"/>
    </row>
    <row r="260" spans="1:8" ht="11.25" customHeight="1">
      <c r="A260" s="75"/>
      <c r="B260" s="654">
        <v>92</v>
      </c>
      <c r="C260" s="395" t="s">
        <v>685</v>
      </c>
      <c r="D260" s="134">
        <v>2494800</v>
      </c>
      <c r="E260" s="134">
        <v>29462540.800000001</v>
      </c>
      <c r="F260" s="134">
        <v>20999426</v>
      </c>
      <c r="G260" s="385">
        <v>10957914.800000001</v>
      </c>
      <c r="H260" s="86"/>
    </row>
    <row r="261" spans="1:8" ht="11.25" customHeight="1">
      <c r="A261" s="75"/>
      <c r="B261" s="654">
        <v>93</v>
      </c>
      <c r="C261" s="395" t="s">
        <v>709</v>
      </c>
      <c r="D261" s="134">
        <v>327800</v>
      </c>
      <c r="E261" s="134">
        <v>0</v>
      </c>
      <c r="F261" s="134">
        <v>327800</v>
      </c>
      <c r="G261" s="385">
        <v>0</v>
      </c>
      <c r="H261" s="86"/>
    </row>
    <row r="262" spans="1:8" ht="11.25" customHeight="1">
      <c r="A262" s="75"/>
      <c r="B262" s="654">
        <v>94</v>
      </c>
      <c r="C262" s="395" t="s">
        <v>755</v>
      </c>
      <c r="D262" s="134">
        <v>1004000</v>
      </c>
      <c r="E262" s="134">
        <v>1002240</v>
      </c>
      <c r="F262" s="134">
        <v>2006240</v>
      </c>
      <c r="G262" s="385">
        <v>0</v>
      </c>
      <c r="H262" s="86"/>
    </row>
    <row r="263" spans="1:8" ht="11.25" customHeight="1">
      <c r="A263" s="75"/>
      <c r="B263" s="654">
        <v>95</v>
      </c>
      <c r="C263" s="395" t="s">
        <v>682</v>
      </c>
      <c r="D263" s="134">
        <v>6615082</v>
      </c>
      <c r="E263" s="134">
        <v>5059578</v>
      </c>
      <c r="F263" s="134">
        <v>6615082</v>
      </c>
      <c r="G263" s="385">
        <v>5059578</v>
      </c>
      <c r="H263" s="86"/>
    </row>
    <row r="264" spans="1:8" ht="11.25" customHeight="1">
      <c r="A264" s="75"/>
      <c r="B264" s="654">
        <v>96</v>
      </c>
      <c r="C264" s="395" t="s">
        <v>627</v>
      </c>
      <c r="D264" s="134">
        <v>0</v>
      </c>
      <c r="E264" s="134">
        <v>5910200</v>
      </c>
      <c r="F264" s="134">
        <v>0</v>
      </c>
      <c r="G264" s="385">
        <v>5910200</v>
      </c>
      <c r="H264" s="86"/>
    </row>
    <row r="265" spans="1:8" ht="11.25" customHeight="1">
      <c r="A265" s="75"/>
      <c r="B265" s="654">
        <v>97</v>
      </c>
      <c r="C265" s="395" t="s">
        <v>681</v>
      </c>
      <c r="D265" s="134">
        <v>631134.799999999</v>
      </c>
      <c r="E265" s="134">
        <v>3449807</v>
      </c>
      <c r="F265" s="134">
        <v>2618032</v>
      </c>
      <c r="G265" s="385">
        <v>1462909.7999999989</v>
      </c>
      <c r="H265" s="86"/>
    </row>
    <row r="266" spans="1:8" ht="11.25" customHeight="1">
      <c r="A266" s="75"/>
      <c r="B266" s="654">
        <v>98</v>
      </c>
      <c r="C266" s="395" t="s">
        <v>622</v>
      </c>
      <c r="D266" s="134">
        <v>0</v>
      </c>
      <c r="E266" s="134">
        <v>180000</v>
      </c>
      <c r="F266" s="134">
        <v>0</v>
      </c>
      <c r="G266" s="385">
        <v>180000</v>
      </c>
      <c r="H266" s="86"/>
    </row>
    <row r="267" spans="1:8" ht="11.25" customHeight="1">
      <c r="A267" s="75"/>
      <c r="B267" s="654">
        <v>99</v>
      </c>
      <c r="C267" s="395" t="s">
        <v>735</v>
      </c>
      <c r="D267" s="134">
        <v>0</v>
      </c>
      <c r="E267" s="134">
        <v>1052244</v>
      </c>
      <c r="F267" s="134">
        <v>1052244</v>
      </c>
      <c r="G267" s="385">
        <v>0</v>
      </c>
      <c r="H267" s="86"/>
    </row>
    <row r="268" spans="1:8" ht="11.25" customHeight="1">
      <c r="A268" s="75"/>
      <c r="B268" s="654">
        <v>100</v>
      </c>
      <c r="C268" s="395" t="s">
        <v>741</v>
      </c>
      <c r="D268" s="134">
        <v>235200</v>
      </c>
      <c r="E268" s="134">
        <v>30480</v>
      </c>
      <c r="F268" s="134">
        <v>265680</v>
      </c>
      <c r="G268" s="385">
        <v>0</v>
      </c>
      <c r="H268" s="86"/>
    </row>
    <row r="269" spans="1:8" ht="11.25" customHeight="1">
      <c r="A269" s="75"/>
      <c r="B269" s="654">
        <v>101</v>
      </c>
      <c r="C269" s="395" t="s">
        <v>710</v>
      </c>
      <c r="D269" s="134">
        <v>123404</v>
      </c>
      <c r="E269" s="134">
        <v>0</v>
      </c>
      <c r="F269" s="134">
        <v>123404</v>
      </c>
      <c r="G269" s="385">
        <v>0</v>
      </c>
      <c r="H269" s="86"/>
    </row>
    <row r="270" spans="1:8" ht="11.25" customHeight="1">
      <c r="A270" s="75"/>
      <c r="B270" s="654">
        <v>102</v>
      </c>
      <c r="C270" s="395" t="s">
        <v>763</v>
      </c>
      <c r="D270" s="134">
        <v>42666</v>
      </c>
      <c r="E270" s="134">
        <v>4979472</v>
      </c>
      <c r="F270" s="134">
        <v>3291766</v>
      </c>
      <c r="G270" s="385">
        <v>1730372</v>
      </c>
      <c r="H270" s="86"/>
    </row>
    <row r="271" spans="1:8" ht="11.25" customHeight="1">
      <c r="A271" s="75"/>
      <c r="B271" s="654">
        <v>103</v>
      </c>
      <c r="C271" s="395" t="s">
        <v>738</v>
      </c>
      <c r="D271" s="134">
        <v>0</v>
      </c>
      <c r="E271" s="134">
        <v>886104</v>
      </c>
      <c r="F271" s="134">
        <v>886104</v>
      </c>
      <c r="G271" s="385">
        <v>0</v>
      </c>
      <c r="H271" s="86"/>
    </row>
    <row r="272" spans="1:8" ht="11.25" customHeight="1">
      <c r="A272" s="75"/>
      <c r="B272" s="654">
        <v>104</v>
      </c>
      <c r="C272" s="395" t="s">
        <v>746</v>
      </c>
      <c r="D272" s="134">
        <v>0</v>
      </c>
      <c r="E272" s="134">
        <v>760790</v>
      </c>
      <c r="F272" s="134">
        <v>760790</v>
      </c>
      <c r="G272" s="385">
        <v>0</v>
      </c>
      <c r="H272" s="86"/>
    </row>
    <row r="273" spans="1:8" ht="11.25" customHeight="1">
      <c r="A273" s="75"/>
      <c r="B273" s="654">
        <v>105</v>
      </c>
      <c r="C273" s="395" t="s">
        <v>834</v>
      </c>
      <c r="D273" s="134">
        <v>0</v>
      </c>
      <c r="E273" s="134">
        <v>96000</v>
      </c>
      <c r="F273" s="134">
        <v>96000</v>
      </c>
      <c r="G273" s="385">
        <v>0</v>
      </c>
      <c r="H273" s="86"/>
    </row>
    <row r="274" spans="1:8" ht="11.25" customHeight="1">
      <c r="A274" s="75"/>
      <c r="B274" s="654">
        <v>106</v>
      </c>
      <c r="C274" s="395" t="s">
        <v>711</v>
      </c>
      <c r="D274" s="134">
        <v>-452035</v>
      </c>
      <c r="E274" s="134">
        <v>0</v>
      </c>
      <c r="F274" s="134">
        <v>-452035</v>
      </c>
      <c r="G274" s="385">
        <v>0</v>
      </c>
      <c r="H274" s="86"/>
    </row>
    <row r="275" spans="1:8" ht="11.25" customHeight="1">
      <c r="A275" s="75"/>
      <c r="B275" s="654">
        <v>107</v>
      </c>
      <c r="C275" s="395" t="s">
        <v>781</v>
      </c>
      <c r="D275" s="134">
        <v>0</v>
      </c>
      <c r="E275" s="134">
        <v>263580</v>
      </c>
      <c r="F275" s="134">
        <v>263580</v>
      </c>
      <c r="G275" s="385">
        <v>0</v>
      </c>
      <c r="H275" s="86"/>
    </row>
    <row r="276" spans="1:8" ht="11.25" customHeight="1">
      <c r="A276" s="75"/>
      <c r="B276" s="654">
        <v>108</v>
      </c>
      <c r="C276" s="395" t="s">
        <v>731</v>
      </c>
      <c r="D276" s="134">
        <v>0</v>
      </c>
      <c r="E276" s="134">
        <v>0</v>
      </c>
      <c r="F276" s="134">
        <v>10000000</v>
      </c>
      <c r="G276" s="385">
        <v>-10000000</v>
      </c>
      <c r="H276" s="86"/>
    </row>
    <row r="277" spans="1:8" ht="11.25" customHeight="1">
      <c r="A277" s="75"/>
      <c r="B277" s="654">
        <v>109</v>
      </c>
      <c r="C277" s="395">
        <v>0</v>
      </c>
      <c r="D277" s="134">
        <v>0</v>
      </c>
      <c r="E277" s="134">
        <v>0</v>
      </c>
      <c r="F277" s="134">
        <v>0</v>
      </c>
      <c r="G277" s="385">
        <v>0</v>
      </c>
      <c r="H277" s="86"/>
    </row>
    <row r="278" spans="1:8" ht="11.25" customHeight="1">
      <c r="A278" s="75"/>
      <c r="B278" s="654">
        <v>110</v>
      </c>
      <c r="C278" s="659" t="s">
        <v>280</v>
      </c>
      <c r="D278" s="657">
        <v>58123217.469999991</v>
      </c>
      <c r="E278" s="657">
        <v>177483748.22999999</v>
      </c>
      <c r="F278" s="657">
        <v>190854357.07999998</v>
      </c>
      <c r="G278" s="658">
        <v>44752608.620000005</v>
      </c>
      <c r="H278" s="86"/>
    </row>
    <row r="279" spans="1:8" ht="11.25" customHeight="1">
      <c r="A279" s="75"/>
      <c r="B279" s="654">
        <v>111</v>
      </c>
      <c r="C279" s="395" t="s">
        <v>835</v>
      </c>
      <c r="D279" s="134">
        <v>-30000</v>
      </c>
      <c r="E279" s="134">
        <v>0</v>
      </c>
      <c r="F279" s="134">
        <v>-30000</v>
      </c>
      <c r="G279" s="385">
        <v>0</v>
      </c>
      <c r="H279" s="86"/>
    </row>
    <row r="280" spans="1:8" ht="11.25" customHeight="1">
      <c r="A280" s="75"/>
      <c r="B280" s="654">
        <v>112</v>
      </c>
      <c r="C280" s="395" t="s">
        <v>766</v>
      </c>
      <c r="D280" s="134">
        <v>0</v>
      </c>
      <c r="E280" s="134">
        <v>3103.14</v>
      </c>
      <c r="F280" s="134">
        <v>0</v>
      </c>
      <c r="G280" s="385">
        <v>3103.14</v>
      </c>
      <c r="H280" s="86"/>
    </row>
    <row r="281" spans="1:8" ht="11.25" customHeight="1">
      <c r="A281" s="75"/>
      <c r="B281" s="654">
        <v>114</v>
      </c>
      <c r="C281" s="395" t="s">
        <v>828</v>
      </c>
      <c r="D281" s="134">
        <v>0</v>
      </c>
      <c r="E281" s="134">
        <v>0</v>
      </c>
      <c r="F281" s="134">
        <v>0</v>
      </c>
      <c r="G281" s="385">
        <v>0</v>
      </c>
      <c r="H281" s="86"/>
    </row>
    <row r="282" spans="1:8" ht="11.25" customHeight="1">
      <c r="A282" s="75"/>
      <c r="B282" s="654">
        <v>115</v>
      </c>
      <c r="C282" s="395" t="s">
        <v>756</v>
      </c>
      <c r="D282" s="134">
        <v>0</v>
      </c>
      <c r="E282" s="134">
        <v>1050.49</v>
      </c>
      <c r="F282" s="134">
        <v>0</v>
      </c>
      <c r="G282" s="385">
        <v>1050.49</v>
      </c>
      <c r="H282" s="86"/>
    </row>
    <row r="283" spans="1:8" ht="11.25" customHeight="1">
      <c r="A283" s="75"/>
      <c r="B283" s="654">
        <v>116</v>
      </c>
      <c r="C283" s="395" t="s">
        <v>730</v>
      </c>
      <c r="D283" s="134">
        <v>0</v>
      </c>
      <c r="E283" s="134">
        <v>0</v>
      </c>
      <c r="F283" s="134">
        <v>225000</v>
      </c>
      <c r="G283" s="385">
        <v>-225000</v>
      </c>
      <c r="H283" s="86"/>
    </row>
    <row r="284" spans="1:8" ht="11.25" customHeight="1">
      <c r="A284" s="75"/>
      <c r="B284" s="654">
        <v>117</v>
      </c>
      <c r="C284" s="395" t="s">
        <v>731</v>
      </c>
      <c r="D284" s="134">
        <v>0</v>
      </c>
      <c r="E284" s="134">
        <v>63546.22</v>
      </c>
      <c r="F284" s="134">
        <v>0</v>
      </c>
      <c r="G284" s="385">
        <v>63546.22</v>
      </c>
      <c r="H284" s="86"/>
    </row>
    <row r="285" spans="1:8" ht="11.25" customHeight="1">
      <c r="A285" s="75"/>
      <c r="B285" s="654">
        <v>118</v>
      </c>
      <c r="C285" s="395" t="s">
        <v>740</v>
      </c>
      <c r="D285" s="134">
        <v>100427</v>
      </c>
      <c r="E285" s="134">
        <v>301507.74</v>
      </c>
      <c r="F285" s="134">
        <v>170000</v>
      </c>
      <c r="G285" s="385">
        <v>231934.74</v>
      </c>
      <c r="H285" s="86"/>
    </row>
    <row r="286" spans="1:8" ht="11.25" customHeight="1">
      <c r="A286" s="75"/>
      <c r="B286" s="654">
        <v>119</v>
      </c>
      <c r="C286" s="395" t="s">
        <v>732</v>
      </c>
      <c r="D286" s="134">
        <v>0</v>
      </c>
      <c r="E286" s="134">
        <v>132552.34</v>
      </c>
      <c r="F286" s="134">
        <v>0</v>
      </c>
      <c r="G286" s="385">
        <v>132552.34</v>
      </c>
      <c r="H286" s="86"/>
    </row>
    <row r="287" spans="1:8" ht="11.25" customHeight="1">
      <c r="A287" s="75"/>
      <c r="B287" s="654">
        <v>120</v>
      </c>
      <c r="C287" s="395" t="s">
        <v>836</v>
      </c>
      <c r="D287" s="134">
        <v>0</v>
      </c>
      <c r="E287" s="134">
        <v>0</v>
      </c>
      <c r="F287" s="134">
        <v>22650</v>
      </c>
      <c r="G287" s="385">
        <v>-22650</v>
      </c>
      <c r="H287" s="86"/>
    </row>
    <row r="288" spans="1:8" ht="11.25" customHeight="1">
      <c r="A288" s="75"/>
      <c r="B288" s="654">
        <v>131</v>
      </c>
      <c r="C288" s="395" t="s">
        <v>757</v>
      </c>
      <c r="D288" s="134">
        <v>0</v>
      </c>
      <c r="E288" s="134">
        <v>23704.55</v>
      </c>
      <c r="F288" s="134">
        <v>14000</v>
      </c>
      <c r="G288" s="385">
        <v>9704.5499999999993</v>
      </c>
      <c r="H288" s="86"/>
    </row>
    <row r="289" spans="1:8" ht="11.25" customHeight="1">
      <c r="A289" s="75"/>
      <c r="B289" s="654">
        <v>132</v>
      </c>
      <c r="C289" s="395" t="s">
        <v>682</v>
      </c>
      <c r="D289" s="134">
        <v>-35000</v>
      </c>
      <c r="E289" s="134">
        <v>0</v>
      </c>
      <c r="F289" s="134">
        <v>0</v>
      </c>
      <c r="G289" s="385">
        <v>-35000</v>
      </c>
      <c r="H289" s="86"/>
    </row>
    <row r="290" spans="1:8" ht="11.25" customHeight="1">
      <c r="A290" s="75"/>
      <c r="B290" s="654">
        <v>133</v>
      </c>
      <c r="C290" s="395" t="s">
        <v>729</v>
      </c>
      <c r="D290" s="134">
        <v>0</v>
      </c>
      <c r="E290" s="134">
        <v>0</v>
      </c>
      <c r="F290" s="134">
        <v>14000</v>
      </c>
      <c r="G290" s="385">
        <v>-14000</v>
      </c>
      <c r="H290" s="86"/>
    </row>
    <row r="291" spans="1:8" ht="11.25" customHeight="1">
      <c r="A291" s="75"/>
      <c r="B291" s="654">
        <v>134</v>
      </c>
      <c r="C291" s="395" t="s">
        <v>685</v>
      </c>
      <c r="D291" s="134">
        <v>0</v>
      </c>
      <c r="E291" s="134">
        <v>0</v>
      </c>
      <c r="F291" s="134">
        <v>168050</v>
      </c>
      <c r="G291" s="385">
        <v>-168050</v>
      </c>
      <c r="H291" s="86"/>
    </row>
    <row r="292" spans="1:8" ht="11.25" customHeight="1">
      <c r="A292" s="75"/>
      <c r="B292" s="654">
        <v>136</v>
      </c>
      <c r="C292" s="659" t="s">
        <v>905</v>
      </c>
      <c r="D292" s="657">
        <v>35427</v>
      </c>
      <c r="E292" s="657">
        <v>525464.48</v>
      </c>
      <c r="F292" s="657">
        <v>583700</v>
      </c>
      <c r="G292" s="658">
        <v>-22808.520000000019</v>
      </c>
      <c r="H292" s="86"/>
    </row>
    <row r="293" spans="1:8" ht="11.25" customHeight="1">
      <c r="A293" s="75"/>
      <c r="B293" s="654">
        <v>137</v>
      </c>
      <c r="C293" s="395" t="s">
        <v>857</v>
      </c>
      <c r="D293" s="134">
        <v>20356</v>
      </c>
      <c r="E293" s="134">
        <v>0</v>
      </c>
      <c r="F293" s="134">
        <v>30000</v>
      </c>
      <c r="G293" s="385">
        <v>-9644</v>
      </c>
      <c r="H293" s="86"/>
    </row>
    <row r="294" spans="1:8" ht="11.25" customHeight="1">
      <c r="A294" s="75"/>
      <c r="B294" s="654">
        <v>138</v>
      </c>
      <c r="C294" s="395">
        <v>0</v>
      </c>
      <c r="D294" s="134">
        <v>0</v>
      </c>
      <c r="E294" s="134">
        <v>0</v>
      </c>
      <c r="F294" s="134">
        <v>0</v>
      </c>
      <c r="G294" s="385">
        <v>0</v>
      </c>
      <c r="H294" s="86"/>
    </row>
    <row r="295" spans="1:8" ht="11.25" customHeight="1">
      <c r="A295" s="75"/>
      <c r="B295" s="654">
        <v>139</v>
      </c>
      <c r="C295" s="395" t="s">
        <v>838</v>
      </c>
      <c r="D295" s="134">
        <v>0</v>
      </c>
      <c r="E295" s="134">
        <v>0</v>
      </c>
      <c r="F295" s="134">
        <v>60000</v>
      </c>
      <c r="G295" s="385">
        <v>-60000</v>
      </c>
      <c r="H295" s="86"/>
    </row>
    <row r="296" spans="1:8" ht="11.25" customHeight="1">
      <c r="A296" s="75"/>
      <c r="B296" s="654">
        <v>140</v>
      </c>
      <c r="C296" s="395" t="s">
        <v>837</v>
      </c>
      <c r="D296" s="134">
        <v>0</v>
      </c>
      <c r="E296" s="134">
        <v>24018</v>
      </c>
      <c r="F296" s="134">
        <v>0</v>
      </c>
      <c r="G296" s="385">
        <v>24018</v>
      </c>
      <c r="H296" s="86"/>
    </row>
    <row r="297" spans="1:8" ht="11.25" customHeight="1">
      <c r="A297" s="75"/>
      <c r="B297" s="654">
        <v>141</v>
      </c>
      <c r="C297" s="395">
        <v>0</v>
      </c>
      <c r="D297" s="134">
        <v>0</v>
      </c>
      <c r="E297" s="134">
        <v>0</v>
      </c>
      <c r="F297" s="134">
        <v>0</v>
      </c>
      <c r="G297" s="385">
        <v>0</v>
      </c>
      <c r="H297" s="86"/>
    </row>
    <row r="298" spans="1:8" ht="11.25" customHeight="1">
      <c r="A298" s="75"/>
      <c r="B298" s="654">
        <v>142</v>
      </c>
      <c r="C298" s="395" t="s">
        <v>907</v>
      </c>
      <c r="D298" s="134">
        <v>0</v>
      </c>
      <c r="E298" s="134">
        <v>0</v>
      </c>
      <c r="F298" s="134">
        <v>10513</v>
      </c>
      <c r="G298" s="385">
        <v>-10513</v>
      </c>
      <c r="H298" s="86"/>
    </row>
    <row r="299" spans="1:8" ht="11.25" customHeight="1">
      <c r="A299" s="75"/>
      <c r="B299" s="654">
        <v>143</v>
      </c>
      <c r="C299" s="659" t="s">
        <v>906</v>
      </c>
      <c r="D299" s="657">
        <v>20356</v>
      </c>
      <c r="E299" s="657">
        <v>24018</v>
      </c>
      <c r="F299" s="657">
        <v>100513</v>
      </c>
      <c r="G299" s="658">
        <v>-56139</v>
      </c>
      <c r="H299" s="86"/>
    </row>
    <row r="300" spans="1:8" ht="11.25" customHeight="1" thickBot="1">
      <c r="A300" s="75"/>
      <c r="B300" s="655">
        <v>144</v>
      </c>
      <c r="C300" s="656">
        <v>0</v>
      </c>
      <c r="D300" s="388">
        <v>0</v>
      </c>
      <c r="E300" s="388">
        <v>0</v>
      </c>
      <c r="F300" s="388">
        <v>0</v>
      </c>
      <c r="G300" s="389">
        <v>0</v>
      </c>
      <c r="H300" s="86"/>
    </row>
    <row r="301" spans="1:8" ht="11.25" customHeight="1" thickBot="1">
      <c r="A301" s="75"/>
      <c r="B301" s="650">
        <v>24</v>
      </c>
      <c r="C301" s="651" t="s">
        <v>151</v>
      </c>
      <c r="D301" s="496">
        <v>65177022.969999991</v>
      </c>
      <c r="E301" s="496">
        <v>253761343.66999999</v>
      </c>
      <c r="F301" s="496">
        <v>283116533.07999998</v>
      </c>
      <c r="G301" s="496">
        <v>35790957.109999999</v>
      </c>
      <c r="H301" s="86"/>
    </row>
    <row r="302" spans="1:8" ht="10.5" customHeight="1">
      <c r="A302" s="110" t="s">
        <v>318</v>
      </c>
      <c r="B302" s="55"/>
      <c r="C302" s="75"/>
      <c r="E302" s="77">
        <v>6520432</v>
      </c>
    </row>
    <row r="303" spans="1:8" ht="10.5" customHeight="1">
      <c r="A303" s="110" t="s">
        <v>319</v>
      </c>
      <c r="B303" s="55"/>
      <c r="C303" s="75"/>
      <c r="E303" s="77">
        <v>149739.29999999999</v>
      </c>
    </row>
    <row r="304" spans="1:8" ht="10.5" customHeight="1">
      <c r="A304" s="110" t="s">
        <v>320</v>
      </c>
      <c r="B304" s="55"/>
      <c r="C304" s="75"/>
      <c r="E304" s="77">
        <v>42900</v>
      </c>
    </row>
    <row r="305" spans="1:9" ht="10.5" customHeight="1">
      <c r="A305" s="110" t="s">
        <v>321</v>
      </c>
      <c r="B305" s="55"/>
      <c r="C305" s="75"/>
      <c r="E305" s="77">
        <v>0</v>
      </c>
    </row>
    <row r="306" spans="1:9" ht="10.5" customHeight="1">
      <c r="A306" s="110" t="s">
        <v>322</v>
      </c>
      <c r="B306" s="55"/>
      <c r="C306" s="75"/>
      <c r="E306" s="77">
        <v>0</v>
      </c>
    </row>
    <row r="307" spans="1:9" ht="10.5" customHeight="1">
      <c r="A307" s="110" t="s">
        <v>323</v>
      </c>
      <c r="B307" s="55"/>
      <c r="C307" s="75"/>
      <c r="E307" s="77">
        <v>35155.277308000019</v>
      </c>
    </row>
    <row r="308" spans="1:9" ht="10.5" customHeight="1">
      <c r="A308" s="110" t="s">
        <v>324</v>
      </c>
      <c r="B308" s="55"/>
      <c r="C308" s="75"/>
      <c r="E308" s="77">
        <v>103917606.61</v>
      </c>
    </row>
    <row r="309" spans="1:9" ht="10.5" customHeight="1">
      <c r="A309" s="110" t="s">
        <v>325</v>
      </c>
      <c r="B309" s="55"/>
      <c r="C309" s="75"/>
      <c r="E309" s="77">
        <v>0</v>
      </c>
    </row>
    <row r="310" spans="1:9" ht="10.5" customHeight="1">
      <c r="A310" s="110" t="s">
        <v>326</v>
      </c>
      <c r="B310" s="55"/>
      <c r="C310" s="75"/>
      <c r="E310" s="77">
        <v>103917606.61</v>
      </c>
    </row>
    <row r="311" spans="1:9" ht="10.5" customHeight="1">
      <c r="A311" s="110" t="s">
        <v>327</v>
      </c>
      <c r="B311" s="55"/>
      <c r="C311" s="75"/>
      <c r="E311">
        <v>0</v>
      </c>
    </row>
    <row r="312" spans="1:9">
      <c r="A312" s="110"/>
      <c r="B312" s="55"/>
      <c r="C312" s="75"/>
    </row>
    <row r="313" spans="1:9">
      <c r="A313" s="110"/>
      <c r="B313" s="55"/>
      <c r="C313" s="75"/>
    </row>
    <row r="314" spans="1:9" ht="15">
      <c r="A314" s="103" t="s">
        <v>328</v>
      </c>
    </row>
    <row r="315" spans="1:9">
      <c r="A315" s="75"/>
    </row>
    <row r="316" spans="1:9">
      <c r="A316" s="98" t="s">
        <v>329</v>
      </c>
    </row>
    <row r="317" spans="1:9">
      <c r="A317" s="98" t="s">
        <v>330</v>
      </c>
    </row>
    <row r="318" spans="1:9" ht="13.5" thickBot="1">
      <c r="A318" s="98" t="s">
        <v>331</v>
      </c>
      <c r="B318" s="1"/>
      <c r="C318" s="1"/>
      <c r="D318" s="1"/>
      <c r="E318" s="1"/>
      <c r="F318" s="1"/>
    </row>
    <row r="319" spans="1:9" ht="13.5" thickBot="1">
      <c r="A319" s="111"/>
      <c r="B319" s="329" t="s">
        <v>72</v>
      </c>
      <c r="C319" s="396" t="s">
        <v>189</v>
      </c>
      <c r="D319" s="397"/>
      <c r="E319" s="397"/>
      <c r="F319" s="397"/>
      <c r="G319" s="407"/>
      <c r="H319" s="193"/>
      <c r="I319" s="411">
        <v>240577174.89099997</v>
      </c>
    </row>
    <row r="320" spans="1:9">
      <c r="A320" s="111"/>
      <c r="B320" s="25">
        <v>1</v>
      </c>
      <c r="C320" s="408" t="s">
        <v>332</v>
      </c>
      <c r="D320" s="409"/>
      <c r="E320" s="19"/>
      <c r="F320" s="90"/>
      <c r="G320" s="90"/>
      <c r="H320" s="410" t="s">
        <v>145</v>
      </c>
      <c r="I320" s="412">
        <v>0</v>
      </c>
    </row>
    <row r="321" spans="1:10">
      <c r="A321" s="111"/>
      <c r="B321" s="26">
        <v>2</v>
      </c>
      <c r="C321" s="400" t="s">
        <v>333</v>
      </c>
      <c r="D321" s="38"/>
      <c r="E321" s="112"/>
      <c r="F321" s="113"/>
      <c r="G321" s="114"/>
      <c r="H321" s="256" t="s">
        <v>146</v>
      </c>
      <c r="I321" s="413">
        <v>87373634.891000003</v>
      </c>
    </row>
    <row r="322" spans="1:10">
      <c r="A322" s="111"/>
      <c r="B322" s="26">
        <v>3</v>
      </c>
      <c r="C322" s="400" t="s">
        <v>334</v>
      </c>
      <c r="D322" s="1"/>
      <c r="E322" s="1"/>
      <c r="F322" s="55"/>
      <c r="G322" s="55"/>
      <c r="H322" s="256"/>
      <c r="I322" s="413">
        <v>833333</v>
      </c>
    </row>
    <row r="323" spans="1:10">
      <c r="A323" s="111"/>
      <c r="B323" s="26">
        <v>4</v>
      </c>
      <c r="C323" s="401" t="s">
        <v>335</v>
      </c>
      <c r="D323" s="112"/>
      <c r="E323" s="112"/>
      <c r="F323" s="113"/>
      <c r="G323" s="114"/>
      <c r="H323" s="256"/>
      <c r="I323" s="413">
        <v>152370207</v>
      </c>
      <c r="J323" s="494"/>
    </row>
    <row r="324" spans="1:10">
      <c r="A324" s="111"/>
      <c r="B324" s="160" t="s">
        <v>78</v>
      </c>
      <c r="C324" s="447" t="s">
        <v>154</v>
      </c>
      <c r="D324" s="439"/>
      <c r="E324" s="439"/>
      <c r="F324" s="439"/>
      <c r="G324" s="448"/>
      <c r="H324" s="449"/>
      <c r="I324" s="450">
        <v>226810563.50111967</v>
      </c>
    </row>
    <row r="325" spans="1:10">
      <c r="A325" s="111"/>
      <c r="B325" s="133">
        <v>5</v>
      </c>
      <c r="C325" s="401" t="s">
        <v>335</v>
      </c>
      <c r="D325" s="55"/>
      <c r="E325" s="55"/>
      <c r="F325" s="55"/>
      <c r="G325" s="55"/>
      <c r="H325" s="398"/>
      <c r="I325" s="414">
        <v>0</v>
      </c>
    </row>
    <row r="326" spans="1:10">
      <c r="A326" s="111"/>
      <c r="B326" s="26">
        <v>6</v>
      </c>
      <c r="C326" s="401" t="s">
        <v>56</v>
      </c>
      <c r="D326" s="112"/>
      <c r="E326" s="112"/>
      <c r="F326" s="113"/>
      <c r="G326" s="114"/>
      <c r="H326" s="256" t="s">
        <v>147</v>
      </c>
      <c r="I326" s="415">
        <v>214566413.6290617</v>
      </c>
    </row>
    <row r="327" spans="1:10">
      <c r="A327" s="111"/>
      <c r="B327" s="26">
        <v>7</v>
      </c>
      <c r="C327" s="250" t="s">
        <v>57</v>
      </c>
      <c r="D327" s="38"/>
      <c r="E327" s="112"/>
      <c r="F327" s="113"/>
      <c r="G327" s="114"/>
      <c r="H327" s="256" t="s">
        <v>148</v>
      </c>
      <c r="I327" s="415">
        <v>7546471.5</v>
      </c>
    </row>
    <row r="328" spans="1:10">
      <c r="A328" s="111"/>
      <c r="B328" s="26"/>
      <c r="C328" s="400" t="s">
        <v>58</v>
      </c>
      <c r="D328" s="1"/>
      <c r="E328" s="1"/>
      <c r="F328" s="55"/>
      <c r="G328" s="55"/>
      <c r="H328" s="256"/>
      <c r="I328" s="415">
        <v>6533700</v>
      </c>
    </row>
    <row r="329" spans="1:10">
      <c r="A329" s="111"/>
      <c r="B329" s="26"/>
      <c r="C329" s="401" t="s">
        <v>59</v>
      </c>
      <c r="D329" s="112"/>
      <c r="E329" s="112"/>
      <c r="F329" s="113"/>
      <c r="G329" s="114"/>
      <c r="H329" s="256"/>
      <c r="I329" s="415">
        <v>1012771.5</v>
      </c>
    </row>
    <row r="330" spans="1:10">
      <c r="A330" s="111"/>
      <c r="B330" s="26">
        <v>8</v>
      </c>
      <c r="C330" s="400" t="s">
        <v>60</v>
      </c>
      <c r="D330" s="1"/>
      <c r="E330" s="1"/>
      <c r="F330" s="55"/>
      <c r="G330" s="55"/>
      <c r="H330" s="256" t="s">
        <v>149</v>
      </c>
      <c r="I330" s="415">
        <v>3390552.3147499999</v>
      </c>
    </row>
    <row r="331" spans="1:10">
      <c r="A331" s="111"/>
      <c r="B331" s="26">
        <v>9</v>
      </c>
      <c r="C331" s="401" t="s">
        <v>158</v>
      </c>
      <c r="D331" s="112"/>
      <c r="E331" s="112"/>
      <c r="F331" s="113"/>
      <c r="G331" s="114"/>
      <c r="H331" s="256" t="s">
        <v>150</v>
      </c>
      <c r="I331" s="415">
        <v>1307126.0573079996</v>
      </c>
    </row>
    <row r="332" spans="1:10">
      <c r="A332" s="111"/>
      <c r="B332" s="160" t="s">
        <v>83</v>
      </c>
      <c r="C332" s="447" t="s">
        <v>61</v>
      </c>
      <c r="D332" s="439"/>
      <c r="E332" s="439"/>
      <c r="F332" s="439"/>
      <c r="G332" s="448"/>
      <c r="H332" s="449"/>
      <c r="I332" s="450">
        <v>13766611.3898803</v>
      </c>
    </row>
    <row r="333" spans="1:10">
      <c r="A333" s="111"/>
      <c r="B333" s="26">
        <v>10</v>
      </c>
      <c r="C333" s="400" t="s">
        <v>63</v>
      </c>
      <c r="D333" s="1"/>
      <c r="E333" s="1"/>
      <c r="F333" s="55"/>
      <c r="G333" s="55"/>
      <c r="H333" s="256"/>
      <c r="I333" s="415"/>
    </row>
    <row r="334" spans="1:10">
      <c r="A334" s="111"/>
      <c r="B334" s="26">
        <v>11</v>
      </c>
      <c r="C334" s="401" t="s">
        <v>62</v>
      </c>
      <c r="D334" s="112"/>
      <c r="E334" s="112"/>
      <c r="F334" s="113"/>
      <c r="G334" s="114"/>
      <c r="H334" s="256"/>
      <c r="I334" s="415"/>
    </row>
    <row r="335" spans="1:10">
      <c r="A335" s="111"/>
      <c r="B335" s="26">
        <v>12</v>
      </c>
      <c r="C335" s="400" t="s">
        <v>64</v>
      </c>
      <c r="D335" s="1"/>
      <c r="E335" s="1"/>
      <c r="F335" s="55"/>
      <c r="G335" s="55"/>
      <c r="H335" s="256"/>
      <c r="I335" s="415">
        <v>0</v>
      </c>
    </row>
    <row r="336" spans="1:10">
      <c r="A336" s="111"/>
      <c r="B336" s="26"/>
      <c r="C336" s="402" t="s">
        <v>580</v>
      </c>
      <c r="D336" s="112"/>
      <c r="E336" s="112"/>
      <c r="F336" s="113"/>
      <c r="G336" s="114"/>
      <c r="H336" s="256"/>
      <c r="I336" s="415"/>
    </row>
    <row r="337" spans="1:9">
      <c r="A337" s="111"/>
      <c r="B337" s="26"/>
      <c r="C337" s="403" t="s">
        <v>581</v>
      </c>
      <c r="D337" s="1"/>
      <c r="E337" s="1"/>
      <c r="F337" s="55"/>
      <c r="G337" s="55"/>
      <c r="H337" s="256"/>
      <c r="I337" s="415">
        <v>0</v>
      </c>
    </row>
    <row r="338" spans="1:9">
      <c r="A338" s="111"/>
      <c r="B338" s="26"/>
      <c r="C338" s="402" t="s">
        <v>582</v>
      </c>
      <c r="D338" s="112"/>
      <c r="E338" s="112"/>
      <c r="F338" s="113"/>
      <c r="G338" s="114"/>
      <c r="H338" s="256"/>
      <c r="I338" s="415"/>
    </row>
    <row r="339" spans="1:9">
      <c r="A339" s="111"/>
      <c r="B339" s="26"/>
      <c r="C339" s="403" t="s">
        <v>583</v>
      </c>
      <c r="D339" s="1"/>
      <c r="E339" s="1"/>
      <c r="F339" s="55"/>
      <c r="G339" s="55"/>
      <c r="H339" s="256"/>
      <c r="I339" s="415">
        <v>0</v>
      </c>
    </row>
    <row r="340" spans="1:9">
      <c r="A340" s="111"/>
      <c r="B340" s="160" t="s">
        <v>113</v>
      </c>
      <c r="C340" s="447" t="s">
        <v>65</v>
      </c>
      <c r="D340" s="439"/>
      <c r="E340" s="439"/>
      <c r="F340" s="439"/>
      <c r="G340" s="448"/>
      <c r="H340" s="449"/>
      <c r="I340" s="451">
        <v>0</v>
      </c>
    </row>
    <row r="341" spans="1:9">
      <c r="A341" s="111"/>
      <c r="B341" s="26">
        <v>14</v>
      </c>
      <c r="C341" s="404" t="s">
        <v>66</v>
      </c>
      <c r="D341" s="1"/>
      <c r="E341" s="1"/>
      <c r="F341" s="55"/>
      <c r="G341" s="55"/>
      <c r="H341" s="398"/>
      <c r="I341" s="414">
        <v>13766611.3898803</v>
      </c>
    </row>
    <row r="342" spans="1:9">
      <c r="A342" s="111"/>
      <c r="B342" s="26"/>
      <c r="C342" s="405" t="s">
        <v>336</v>
      </c>
      <c r="D342" s="112"/>
      <c r="E342" s="112"/>
      <c r="F342" s="113"/>
      <c r="G342" s="114"/>
      <c r="H342" s="398" t="s">
        <v>150</v>
      </c>
      <c r="I342" s="414">
        <v>59495</v>
      </c>
    </row>
    <row r="343" spans="1:9">
      <c r="A343" s="111"/>
      <c r="B343" s="26">
        <v>15</v>
      </c>
      <c r="C343" s="400" t="s">
        <v>67</v>
      </c>
      <c r="D343" s="1"/>
      <c r="E343" s="1"/>
      <c r="F343" s="55"/>
      <c r="G343" s="55"/>
      <c r="H343" s="398"/>
      <c r="I343" s="416">
        <v>1382610.6389880301</v>
      </c>
    </row>
    <row r="344" spans="1:9">
      <c r="A344" s="111"/>
      <c r="B344" s="353">
        <v>16</v>
      </c>
      <c r="C344" s="452" t="s">
        <v>68</v>
      </c>
      <c r="D344" s="453"/>
      <c r="E344" s="453"/>
      <c r="F344" s="453"/>
      <c r="G344" s="454"/>
      <c r="H344" s="455"/>
      <c r="I344" s="456">
        <v>12384000.75089227</v>
      </c>
    </row>
    <row r="345" spans="1:9" ht="13.5" thickBot="1">
      <c r="A345" s="111"/>
      <c r="B345" s="27">
        <v>17</v>
      </c>
      <c r="C345" s="406" t="s">
        <v>69</v>
      </c>
      <c r="D345" s="116"/>
      <c r="E345" s="116"/>
      <c r="F345" s="117"/>
      <c r="G345" s="118"/>
      <c r="H345" s="399"/>
      <c r="I345" s="173"/>
    </row>
    <row r="346" spans="1:9">
      <c r="A346" s="111"/>
      <c r="B346" s="111"/>
      <c r="C346" s="75"/>
      <c r="D346" s="119"/>
      <c r="E346" s="120"/>
      <c r="F346" s="55"/>
      <c r="G346" s="75"/>
      <c r="H346" s="75"/>
      <c r="I346" s="75"/>
    </row>
    <row r="347" spans="1:9" ht="13.5" customHeight="1">
      <c r="A347" s="1"/>
      <c r="B347" s="1"/>
    </row>
    <row r="348" spans="1:9" ht="15">
      <c r="A348" s="103" t="s">
        <v>337</v>
      </c>
      <c r="B348" s="75"/>
      <c r="C348" s="75"/>
      <c r="D348" s="75"/>
      <c r="E348" s="75"/>
    </row>
    <row r="349" spans="1:9">
      <c r="A349" s="75"/>
      <c r="B349" s="75"/>
      <c r="C349" s="75"/>
      <c r="D349" s="75"/>
      <c r="E349" s="75"/>
    </row>
    <row r="350" spans="1:9">
      <c r="A350" s="75" t="s">
        <v>338</v>
      </c>
      <c r="B350" s="75"/>
      <c r="C350" s="75"/>
      <c r="D350" s="75"/>
      <c r="E350" s="75"/>
    </row>
    <row r="351" spans="1:9" ht="13.5" thickBot="1">
      <c r="A351" s="75"/>
      <c r="B351" s="75"/>
      <c r="C351" s="75"/>
      <c r="D351" s="121"/>
      <c r="E351" s="55"/>
    </row>
    <row r="352" spans="1:9" ht="15.75">
      <c r="A352" s="75"/>
      <c r="B352" s="428" t="s">
        <v>72</v>
      </c>
      <c r="C352" s="429" t="s">
        <v>73</v>
      </c>
      <c r="D352" s="430"/>
      <c r="E352" s="430"/>
      <c r="F352" s="430"/>
      <c r="G352" s="431"/>
      <c r="H352" s="432">
        <v>61012217.561001062</v>
      </c>
    </row>
    <row r="353" spans="1:8" ht="15.75">
      <c r="A353" s="75"/>
      <c r="B353" s="122"/>
      <c r="C353" s="40" t="s">
        <v>74</v>
      </c>
      <c r="D353" s="1"/>
      <c r="E353" s="55"/>
      <c r="F353" s="1"/>
      <c r="G353" s="1"/>
      <c r="H353" s="83">
        <v>325555908.87156093</v>
      </c>
    </row>
    <row r="354" spans="1:8" ht="15.75">
      <c r="A354" s="75"/>
      <c r="B354" s="123"/>
      <c r="C354" s="24" t="s">
        <v>75</v>
      </c>
      <c r="D354" s="112"/>
      <c r="E354" s="113"/>
      <c r="F354" s="112"/>
      <c r="G354" s="42"/>
      <c r="H354" s="83">
        <v>260941024.04735988</v>
      </c>
    </row>
    <row r="355" spans="1:8" ht="15.75">
      <c r="A355" s="75"/>
      <c r="B355" s="122"/>
      <c r="C355" s="40" t="s">
        <v>76</v>
      </c>
      <c r="D355" s="1"/>
      <c r="E355" s="55"/>
      <c r="F355" s="1"/>
      <c r="G355" s="1"/>
      <c r="H355" s="83">
        <v>0</v>
      </c>
    </row>
    <row r="356" spans="1:8" ht="15.75">
      <c r="A356" s="75"/>
      <c r="B356" s="123"/>
      <c r="C356" s="24" t="s">
        <v>192</v>
      </c>
      <c r="D356" s="112"/>
      <c r="E356" s="113"/>
      <c r="F356" s="112"/>
      <c r="G356" s="42"/>
      <c r="H356" s="83">
        <v>3052541.2058919854</v>
      </c>
    </row>
    <row r="357" spans="1:8" ht="15.75">
      <c r="A357" s="75"/>
      <c r="B357" s="122"/>
      <c r="C357" s="40" t="s">
        <v>243</v>
      </c>
      <c r="D357" s="1"/>
      <c r="E357" s="55"/>
      <c r="F357" s="1"/>
      <c r="G357" s="1"/>
      <c r="H357" s="83">
        <v>550126.05730799958</v>
      </c>
    </row>
    <row r="358" spans="1:8" ht="15.75">
      <c r="A358" s="75"/>
      <c r="B358" s="123"/>
      <c r="C358" s="34" t="s">
        <v>77</v>
      </c>
      <c r="D358" s="112"/>
      <c r="E358" s="113"/>
      <c r="F358" s="112"/>
      <c r="G358" s="42"/>
      <c r="H358" s="417" t="s">
        <v>131</v>
      </c>
    </row>
    <row r="359" spans="1:8" ht="15.75">
      <c r="A359" s="75"/>
      <c r="B359" s="433" t="s">
        <v>78</v>
      </c>
      <c r="C359" s="434" t="s">
        <v>135</v>
      </c>
      <c r="D359" s="435"/>
      <c r="E359" s="435"/>
      <c r="F359" s="435"/>
      <c r="G359" s="435"/>
      <c r="H359" s="436">
        <v>23106397.27</v>
      </c>
    </row>
    <row r="360" spans="1:8" ht="15.75">
      <c r="A360" s="75"/>
      <c r="B360" s="123"/>
      <c r="C360" s="24" t="s">
        <v>79</v>
      </c>
      <c r="D360" s="112"/>
      <c r="E360" s="113"/>
      <c r="F360" s="112"/>
      <c r="G360" s="42"/>
      <c r="H360" s="83">
        <v>0</v>
      </c>
    </row>
    <row r="361" spans="1:8" ht="15.75">
      <c r="A361" s="75"/>
      <c r="B361" s="122"/>
      <c r="C361" s="40" t="s">
        <v>80</v>
      </c>
      <c r="D361" s="1"/>
      <c r="E361" s="55"/>
      <c r="F361" s="1"/>
      <c r="G361" s="1"/>
      <c r="H361" s="83">
        <v>642199.66</v>
      </c>
    </row>
    <row r="362" spans="1:8" ht="15.75">
      <c r="A362" s="75"/>
      <c r="B362" s="124"/>
      <c r="C362" s="24" t="s">
        <v>269</v>
      </c>
      <c r="D362" s="112"/>
      <c r="E362" s="113"/>
      <c r="F362" s="112"/>
      <c r="G362" s="112"/>
      <c r="H362" s="83">
        <v>-23748596.93</v>
      </c>
    </row>
    <row r="363" spans="1:8" ht="15.75">
      <c r="A363" s="75"/>
      <c r="B363" s="123"/>
      <c r="C363" s="40" t="s">
        <v>81</v>
      </c>
      <c r="D363" s="1"/>
      <c r="E363" s="55"/>
      <c r="F363" s="1"/>
      <c r="G363" s="1"/>
      <c r="H363" s="83">
        <v>0</v>
      </c>
    </row>
    <row r="364" spans="1:8" ht="15.75">
      <c r="A364" s="75"/>
      <c r="B364" s="123"/>
      <c r="C364" s="24" t="s">
        <v>82</v>
      </c>
      <c r="D364" s="112"/>
      <c r="E364" s="113"/>
      <c r="F364" s="112"/>
      <c r="G364" s="112"/>
      <c r="H364" s="83">
        <v>0</v>
      </c>
    </row>
    <row r="365" spans="1:8" ht="15.75">
      <c r="A365" s="75"/>
      <c r="B365" s="122"/>
      <c r="C365" s="125" t="s">
        <v>134</v>
      </c>
      <c r="D365" s="1"/>
      <c r="E365" s="55"/>
      <c r="F365" s="1"/>
      <c r="G365" s="1"/>
      <c r="H365" s="83">
        <v>0</v>
      </c>
    </row>
    <row r="366" spans="1:8" ht="15.75">
      <c r="A366" s="75"/>
      <c r="B366" s="437" t="s">
        <v>83</v>
      </c>
      <c r="C366" s="438" t="s">
        <v>84</v>
      </c>
      <c r="D366" s="439"/>
      <c r="E366" s="439"/>
      <c r="F366" s="439"/>
      <c r="G366" s="439"/>
      <c r="H366" s="436">
        <v>40958124.390000001</v>
      </c>
    </row>
    <row r="367" spans="1:8">
      <c r="A367" s="75"/>
      <c r="B367" s="126"/>
      <c r="C367" s="40" t="s">
        <v>85</v>
      </c>
      <c r="D367" s="1"/>
      <c r="E367" s="55"/>
      <c r="F367" s="1"/>
      <c r="G367" s="1"/>
      <c r="H367" s="196"/>
    </row>
    <row r="368" spans="1:8">
      <c r="A368" s="75"/>
      <c r="B368" s="33"/>
      <c r="C368" s="24" t="s">
        <v>86</v>
      </c>
      <c r="D368" s="112"/>
      <c r="E368" s="113"/>
      <c r="F368" s="112"/>
      <c r="G368" s="112"/>
      <c r="H368" s="83">
        <v>-40958124.390000001</v>
      </c>
    </row>
    <row r="369" spans="1:8">
      <c r="A369" s="75"/>
      <c r="B369" s="126"/>
      <c r="C369" s="40" t="s">
        <v>87</v>
      </c>
      <c r="D369" s="1"/>
      <c r="E369" s="55"/>
      <c r="F369" s="1"/>
      <c r="G369" s="1"/>
      <c r="H369" s="196">
        <v>0</v>
      </c>
    </row>
    <row r="370" spans="1:8">
      <c r="A370" s="75"/>
      <c r="B370" s="31"/>
      <c r="C370" s="24" t="s">
        <v>88</v>
      </c>
      <c r="D370" s="112"/>
      <c r="E370" s="113"/>
      <c r="F370" s="112"/>
      <c r="G370" s="112"/>
      <c r="H370" s="83">
        <v>0</v>
      </c>
    </row>
    <row r="371" spans="1:8">
      <c r="A371" s="75"/>
      <c r="B371" s="54"/>
      <c r="C371" s="40" t="s">
        <v>89</v>
      </c>
      <c r="D371" s="1"/>
      <c r="E371" s="55"/>
      <c r="F371" s="1"/>
      <c r="G371" s="1"/>
      <c r="H371" s="196"/>
    </row>
    <row r="372" spans="1:8">
      <c r="A372" s="75"/>
      <c r="B372" s="440"/>
      <c r="C372" s="441" t="s">
        <v>136</v>
      </c>
      <c r="D372" s="439"/>
      <c r="E372" s="439"/>
      <c r="F372" s="439"/>
      <c r="G372" s="439"/>
      <c r="H372" s="442">
        <v>-4336703.4189989418</v>
      </c>
    </row>
    <row r="373" spans="1:8">
      <c r="A373" s="75"/>
      <c r="B373" s="54"/>
      <c r="C373" s="127" t="s">
        <v>91</v>
      </c>
      <c r="D373" s="1"/>
      <c r="E373" s="55"/>
      <c r="F373" s="1"/>
      <c r="G373" s="1"/>
      <c r="H373" s="194">
        <v>7055763</v>
      </c>
    </row>
    <row r="374" spans="1:8" ht="13.5" thickBot="1">
      <c r="A374" s="75"/>
      <c r="B374" s="444"/>
      <c r="C374" s="443" t="s">
        <v>90</v>
      </c>
      <c r="D374" s="445"/>
      <c r="E374" s="445"/>
      <c r="F374" s="445"/>
      <c r="G374" s="445"/>
      <c r="H374" s="446">
        <v>2719059.5810010582</v>
      </c>
    </row>
    <row r="375" spans="1:8">
      <c r="A375" s="75"/>
      <c r="B375" s="75"/>
      <c r="C375" s="75"/>
      <c r="D375" s="121"/>
      <c r="E375" s="55"/>
    </row>
    <row r="376" spans="1:8">
      <c r="A376" s="75"/>
      <c r="B376" s="75"/>
      <c r="C376" s="75"/>
      <c r="D376" s="121"/>
      <c r="E376" s="55"/>
    </row>
    <row r="377" spans="1:8">
      <c r="A377" s="75"/>
      <c r="B377" s="75"/>
      <c r="C377" s="75"/>
      <c r="D377" s="121"/>
      <c r="E377" s="55"/>
    </row>
    <row r="378" spans="1:8">
      <c r="A378" s="75"/>
      <c r="B378" s="75"/>
      <c r="C378" s="75"/>
      <c r="D378" s="121"/>
      <c r="E378" s="55"/>
    </row>
    <row r="379" spans="1:8">
      <c r="A379" s="75"/>
      <c r="B379" s="75"/>
      <c r="C379" s="75"/>
      <c r="D379" s="121"/>
      <c r="E379" s="55"/>
    </row>
    <row r="380" spans="1:8">
      <c r="A380" s="75"/>
      <c r="B380" s="75"/>
      <c r="C380" s="75"/>
      <c r="D380" s="121"/>
      <c r="E380" s="55"/>
    </row>
    <row r="381" spans="1:8">
      <c r="A381" s="75"/>
      <c r="B381" s="75"/>
      <c r="C381" s="75"/>
      <c r="D381" s="121"/>
      <c r="E381" s="55"/>
    </row>
    <row r="382" spans="1:8" ht="21">
      <c r="A382" s="128" t="s">
        <v>339</v>
      </c>
    </row>
    <row r="383" spans="1:8">
      <c r="B383" s="23" t="s">
        <v>584</v>
      </c>
    </row>
    <row r="384" spans="1:8">
      <c r="A384" s="75"/>
      <c r="B384" s="75"/>
      <c r="C384" s="75"/>
    </row>
    <row r="385" spans="1:10">
      <c r="A385" s="104" t="s">
        <v>340</v>
      </c>
      <c r="B385" s="75"/>
      <c r="C385" s="75"/>
      <c r="G385" s="75"/>
    </row>
    <row r="386" spans="1:10" ht="13.5" thickBot="1">
      <c r="A386" s="75"/>
      <c r="B386" s="75"/>
      <c r="C386" s="75"/>
      <c r="G386" s="75"/>
    </row>
    <row r="387" spans="1:10" ht="39" customHeight="1" thickBot="1">
      <c r="A387" s="419" t="s">
        <v>341</v>
      </c>
      <c r="B387" s="420" t="s">
        <v>585</v>
      </c>
      <c r="C387" s="420" t="s">
        <v>342</v>
      </c>
      <c r="D387" s="420" t="s">
        <v>343</v>
      </c>
      <c r="E387" s="420" t="s">
        <v>586</v>
      </c>
      <c r="F387" s="420" t="s">
        <v>587</v>
      </c>
      <c r="G387" s="421" t="s">
        <v>588</v>
      </c>
      <c r="H387" s="420" t="s">
        <v>590</v>
      </c>
      <c r="I387" s="420" t="s">
        <v>344</v>
      </c>
      <c r="J387" s="247"/>
    </row>
    <row r="388" spans="1:10" ht="30.75" customHeight="1">
      <c r="A388" s="418" t="s">
        <v>589</v>
      </c>
      <c r="B388" s="663">
        <v>0</v>
      </c>
      <c r="C388" s="663">
        <v>0</v>
      </c>
      <c r="D388" s="663">
        <v>0</v>
      </c>
      <c r="E388" s="663">
        <v>0</v>
      </c>
      <c r="F388" s="663">
        <v>0</v>
      </c>
      <c r="G388" s="663">
        <v>0</v>
      </c>
      <c r="H388" s="663">
        <v>0</v>
      </c>
      <c r="I388" s="664">
        <v>0</v>
      </c>
      <c r="J388" s="247"/>
    </row>
    <row r="389" spans="1:10" ht="30.75" customHeight="1">
      <c r="A389" s="660" t="s">
        <v>144</v>
      </c>
      <c r="B389" s="665">
        <v>11629588</v>
      </c>
      <c r="C389" s="665">
        <v>0</v>
      </c>
      <c r="D389" s="665">
        <v>0</v>
      </c>
      <c r="E389" s="665">
        <v>11629588</v>
      </c>
      <c r="F389" s="665">
        <v>1480350</v>
      </c>
      <c r="G389" s="665">
        <v>380596.42500000005</v>
      </c>
      <c r="H389" s="665">
        <v>0</v>
      </c>
      <c r="I389" s="666">
        <v>9768641.5749999993</v>
      </c>
      <c r="J389" s="248"/>
    </row>
    <row r="390" spans="1:10" ht="30.75" customHeight="1">
      <c r="A390" s="660" t="s">
        <v>345</v>
      </c>
      <c r="B390" s="665">
        <v>23318888.800000001</v>
      </c>
      <c r="C390" s="665">
        <v>455167</v>
      </c>
      <c r="D390" s="665">
        <v>0</v>
      </c>
      <c r="E390" s="665">
        <v>23774055.800000001</v>
      </c>
      <c r="F390" s="665">
        <v>8011724.4633333338</v>
      </c>
      <c r="G390" s="665">
        <v>951604.07241666655</v>
      </c>
      <c r="H390" s="665">
        <v>0</v>
      </c>
      <c r="I390" s="666">
        <v>14810727.264249999</v>
      </c>
      <c r="J390" s="248"/>
    </row>
    <row r="391" spans="1:10" ht="30.75" customHeight="1">
      <c r="A391" s="660" t="s">
        <v>346</v>
      </c>
      <c r="B391" s="665">
        <v>30554547</v>
      </c>
      <c r="C391" s="665">
        <v>40000</v>
      </c>
      <c r="D391" s="665">
        <v>4500000</v>
      </c>
      <c r="E391" s="665">
        <v>26094547</v>
      </c>
      <c r="F391" s="665">
        <v>21258971</v>
      </c>
      <c r="G391" s="665">
        <v>1538036</v>
      </c>
      <c r="H391" s="665">
        <v>3743000</v>
      </c>
      <c r="I391" s="666">
        <v>7040540</v>
      </c>
      <c r="J391" s="248"/>
    </row>
    <row r="392" spans="1:10" ht="30.75" customHeight="1" thickBot="1">
      <c r="A392" s="661" t="s">
        <v>347</v>
      </c>
      <c r="B392" s="667">
        <v>12832760.77</v>
      </c>
      <c r="C392" s="667">
        <v>80000</v>
      </c>
      <c r="D392" s="667">
        <v>0</v>
      </c>
      <c r="E392" s="667">
        <v>12912760.77</v>
      </c>
      <c r="F392" s="667">
        <v>3424092</v>
      </c>
      <c r="G392" s="667">
        <v>9408668.7699999996</v>
      </c>
      <c r="H392" s="667">
        <v>520315.81733333331</v>
      </c>
      <c r="I392" s="668">
        <v>8968352.9526666664</v>
      </c>
      <c r="J392" s="248"/>
    </row>
    <row r="393" spans="1:10" ht="30.75" customHeight="1" thickBot="1">
      <c r="A393" s="662" t="s">
        <v>280</v>
      </c>
      <c r="B393" s="669">
        <v>78335784.569999993</v>
      </c>
      <c r="C393" s="669">
        <v>575167</v>
      </c>
      <c r="D393" s="669">
        <v>4500000</v>
      </c>
      <c r="E393" s="669">
        <v>74410951.569999993</v>
      </c>
      <c r="F393" s="669">
        <v>34175137.463333338</v>
      </c>
      <c r="G393" s="669">
        <v>12278905.267416667</v>
      </c>
      <c r="H393" s="669">
        <v>4263315.8173333332</v>
      </c>
      <c r="I393" s="669">
        <v>40588261.791916668</v>
      </c>
      <c r="J393" s="249"/>
    </row>
    <row r="394" spans="1:10">
      <c r="A394" s="75"/>
      <c r="B394" s="111"/>
      <c r="D394" s="55"/>
      <c r="E394" s="55"/>
      <c r="F394" s="55"/>
      <c r="G394" s="55"/>
    </row>
    <row r="395" spans="1:10">
      <c r="A395" s="75"/>
      <c r="B395" s="129"/>
      <c r="D395" s="55"/>
      <c r="E395" s="55"/>
      <c r="F395" s="55"/>
      <c r="G395" s="55"/>
    </row>
    <row r="396" spans="1:10">
      <c r="A396" s="104" t="s">
        <v>348</v>
      </c>
      <c r="B396" s="75"/>
      <c r="C396" s="75"/>
    </row>
    <row r="397" spans="1:10" ht="13.5" thickBot="1">
      <c r="A397" s="75"/>
      <c r="B397" s="75"/>
      <c r="C397" s="75"/>
    </row>
    <row r="398" spans="1:10" ht="30" customHeight="1" thickBot="1">
      <c r="B398" s="257" t="s">
        <v>1</v>
      </c>
      <c r="C398" s="673" t="s">
        <v>95</v>
      </c>
      <c r="D398" s="674" t="s">
        <v>96</v>
      </c>
      <c r="E398" s="675" t="s">
        <v>97</v>
      </c>
      <c r="F398" s="675" t="s">
        <v>244</v>
      </c>
      <c r="G398" s="675" t="s">
        <v>104</v>
      </c>
      <c r="H398" s="675" t="s">
        <v>98</v>
      </c>
      <c r="I398" s="676" t="s">
        <v>93</v>
      </c>
    </row>
    <row r="399" spans="1:10" ht="19.5" customHeight="1">
      <c r="B399" s="423" t="s">
        <v>4</v>
      </c>
      <c r="C399" s="424" t="s">
        <v>274</v>
      </c>
      <c r="D399" s="677">
        <v>319876081</v>
      </c>
      <c r="E399" s="677">
        <v>0</v>
      </c>
      <c r="F399" s="677">
        <v>0</v>
      </c>
      <c r="G399" s="677">
        <v>16835583</v>
      </c>
      <c r="H399" s="677">
        <v>149214318</v>
      </c>
      <c r="I399" s="677">
        <v>485925982</v>
      </c>
    </row>
    <row r="400" spans="1:10">
      <c r="B400" s="425" t="s">
        <v>72</v>
      </c>
      <c r="C400" s="426" t="s">
        <v>99</v>
      </c>
      <c r="D400" s="678">
        <v>0</v>
      </c>
      <c r="E400" s="678">
        <v>0</v>
      </c>
      <c r="F400" s="678">
        <v>0</v>
      </c>
      <c r="G400" s="678">
        <v>0</v>
      </c>
      <c r="H400" s="678">
        <v>0</v>
      </c>
      <c r="I400" s="678">
        <v>0</v>
      </c>
    </row>
    <row r="401" spans="1:9">
      <c r="B401" s="425" t="s">
        <v>78</v>
      </c>
      <c r="C401" s="426" t="s">
        <v>94</v>
      </c>
      <c r="D401" s="678">
        <v>117668375</v>
      </c>
      <c r="E401" s="678">
        <v>0</v>
      </c>
      <c r="F401" s="678">
        <v>0</v>
      </c>
      <c r="G401" s="678">
        <v>0</v>
      </c>
      <c r="H401" s="678">
        <v>0</v>
      </c>
      <c r="I401" s="678">
        <v>0</v>
      </c>
    </row>
    <row r="402" spans="1:9">
      <c r="B402" s="130">
        <v>1</v>
      </c>
      <c r="C402" s="422" t="s">
        <v>100</v>
      </c>
      <c r="D402" s="679">
        <v>117668375</v>
      </c>
      <c r="E402" s="679">
        <v>0</v>
      </c>
      <c r="F402" s="679">
        <v>0</v>
      </c>
      <c r="G402" s="679">
        <v>0</v>
      </c>
      <c r="H402" s="679">
        <v>0</v>
      </c>
      <c r="I402" s="679">
        <v>0</v>
      </c>
    </row>
    <row r="403" spans="1:9">
      <c r="B403" s="130">
        <v>2</v>
      </c>
      <c r="C403" s="422" t="s">
        <v>101</v>
      </c>
      <c r="D403" s="679">
        <v>0</v>
      </c>
      <c r="E403" s="679">
        <v>0</v>
      </c>
      <c r="F403" s="679">
        <v>0</v>
      </c>
      <c r="G403" s="679">
        <v>0</v>
      </c>
      <c r="H403" s="679">
        <v>0</v>
      </c>
      <c r="I403" s="679">
        <v>0</v>
      </c>
    </row>
    <row r="404" spans="1:9">
      <c r="B404" s="130">
        <v>3</v>
      </c>
      <c r="C404" s="422" t="s">
        <v>137</v>
      </c>
      <c r="D404" s="679">
        <v>0</v>
      </c>
      <c r="E404" s="679">
        <v>0</v>
      </c>
      <c r="F404" s="679">
        <v>0</v>
      </c>
      <c r="G404" s="679">
        <v>0</v>
      </c>
      <c r="H404" s="679">
        <v>0</v>
      </c>
      <c r="I404" s="679">
        <v>0</v>
      </c>
    </row>
    <row r="405" spans="1:9">
      <c r="B405" s="130">
        <v>4</v>
      </c>
      <c r="C405" s="422" t="s">
        <v>159</v>
      </c>
      <c r="D405" s="679">
        <v>0</v>
      </c>
      <c r="E405" s="679">
        <v>0</v>
      </c>
      <c r="F405" s="679">
        <v>0</v>
      </c>
      <c r="G405" s="679">
        <v>0</v>
      </c>
      <c r="H405" s="679">
        <v>0</v>
      </c>
      <c r="I405" s="679">
        <v>0</v>
      </c>
    </row>
    <row r="406" spans="1:9" ht="23.25" customHeight="1">
      <c r="B406" s="425" t="s">
        <v>18</v>
      </c>
      <c r="C406" s="427" t="s">
        <v>364</v>
      </c>
      <c r="D406" s="678">
        <v>319876081</v>
      </c>
      <c r="E406" s="678">
        <v>0</v>
      </c>
      <c r="F406" s="678">
        <v>0</v>
      </c>
      <c r="G406" s="678">
        <v>16835583</v>
      </c>
      <c r="H406" s="678">
        <v>266882693</v>
      </c>
      <c r="I406" s="678">
        <v>603594357</v>
      </c>
    </row>
    <row r="407" spans="1:9">
      <c r="B407" s="130">
        <v>1</v>
      </c>
      <c r="C407" s="422" t="s">
        <v>100</v>
      </c>
      <c r="D407" s="679">
        <v>12384000.75089227</v>
      </c>
      <c r="E407" s="679">
        <v>0</v>
      </c>
      <c r="F407" s="679">
        <v>0</v>
      </c>
      <c r="G407" s="679">
        <v>0</v>
      </c>
      <c r="H407" s="679">
        <v>0</v>
      </c>
      <c r="I407" s="679">
        <v>12384000.75089227</v>
      </c>
    </row>
    <row r="408" spans="1:9">
      <c r="B408" s="130">
        <v>2</v>
      </c>
      <c r="C408" s="422" t="s">
        <v>101</v>
      </c>
      <c r="D408" s="679">
        <v>0</v>
      </c>
      <c r="E408" s="679">
        <v>0</v>
      </c>
      <c r="F408" s="679">
        <v>0</v>
      </c>
      <c r="G408" s="679">
        <v>0</v>
      </c>
      <c r="H408" s="679">
        <v>0</v>
      </c>
      <c r="I408" s="679">
        <v>0</v>
      </c>
    </row>
    <row r="409" spans="1:9">
      <c r="B409" s="130">
        <v>3</v>
      </c>
      <c r="C409" s="422" t="s">
        <v>102</v>
      </c>
      <c r="D409" s="679">
        <v>0</v>
      </c>
      <c r="E409" s="679">
        <v>0</v>
      </c>
      <c r="F409" s="679">
        <v>0</v>
      </c>
      <c r="G409" s="679">
        <v>0</v>
      </c>
      <c r="H409" s="679">
        <v>0</v>
      </c>
      <c r="I409" s="679">
        <v>0</v>
      </c>
    </row>
    <row r="410" spans="1:9" ht="13.5" thickBot="1">
      <c r="B410" s="198">
        <v>4</v>
      </c>
      <c r="C410" s="670" t="s">
        <v>103</v>
      </c>
      <c r="D410" s="680">
        <v>0</v>
      </c>
      <c r="E410" s="680">
        <v>0</v>
      </c>
      <c r="F410" s="680">
        <v>0</v>
      </c>
      <c r="G410" s="680">
        <v>0</v>
      </c>
      <c r="H410" s="680">
        <v>0</v>
      </c>
      <c r="I410" s="680">
        <v>0</v>
      </c>
    </row>
    <row r="411" spans="1:9" ht="21" customHeight="1" thickBot="1">
      <c r="B411" s="671" t="s">
        <v>44</v>
      </c>
      <c r="C411" s="672" t="s">
        <v>549</v>
      </c>
      <c r="D411" s="681">
        <v>319876081</v>
      </c>
      <c r="E411" s="681">
        <v>0</v>
      </c>
      <c r="F411" s="681">
        <v>0</v>
      </c>
      <c r="G411" s="681">
        <v>16835583</v>
      </c>
      <c r="H411" s="681">
        <v>279266693.75089228</v>
      </c>
      <c r="I411" s="682">
        <v>615978357.75089228</v>
      </c>
    </row>
    <row r="412" spans="1:9">
      <c r="D412" s="86"/>
      <c r="E412" s="86"/>
      <c r="F412" s="86"/>
      <c r="G412" s="86"/>
      <c r="H412" s="86"/>
      <c r="I412" s="86"/>
    </row>
    <row r="413" spans="1:9">
      <c r="A413" s="75"/>
      <c r="B413" s="75"/>
      <c r="C413" s="75"/>
      <c r="D413" s="86"/>
      <c r="E413" s="86"/>
      <c r="F413" s="86"/>
      <c r="G413" s="86"/>
      <c r="H413" s="86"/>
      <c r="I413" s="86"/>
    </row>
    <row r="414" spans="1:9">
      <c r="A414" s="104" t="s">
        <v>349</v>
      </c>
      <c r="B414" s="75"/>
      <c r="C414" s="75"/>
    </row>
    <row r="415" spans="1:9">
      <c r="A415" s="75"/>
      <c r="B415" s="75"/>
      <c r="C415" s="75"/>
    </row>
    <row r="416" spans="1:9">
      <c r="A416" s="98" t="s">
        <v>350</v>
      </c>
      <c r="B416" s="98"/>
      <c r="C416" s="75"/>
    </row>
    <row r="417" spans="1:7">
      <c r="A417" s="98" t="s">
        <v>351</v>
      </c>
      <c r="B417" s="98"/>
      <c r="C417" s="75"/>
    </row>
    <row r="418" spans="1:7">
      <c r="A418" s="98"/>
      <c r="B418" s="98"/>
      <c r="C418" s="75"/>
    </row>
    <row r="419" spans="1:7">
      <c r="A419" s="98"/>
      <c r="B419" s="98"/>
      <c r="C419" s="75"/>
    </row>
    <row r="420" spans="1:7">
      <c r="A420" s="98" t="s">
        <v>352</v>
      </c>
      <c r="B420" s="98"/>
      <c r="C420" s="75"/>
    </row>
    <row r="421" spans="1:7">
      <c r="A421" s="98" t="s">
        <v>353</v>
      </c>
      <c r="B421" s="98"/>
      <c r="C421" s="75"/>
    </row>
    <row r="422" spans="1:7">
      <c r="A422" s="75"/>
      <c r="B422" s="75"/>
      <c r="C422" s="75"/>
    </row>
    <row r="423" spans="1:7">
      <c r="A423" s="75"/>
      <c r="B423" s="75"/>
      <c r="C423" s="75"/>
    </row>
    <row r="424" spans="1:7">
      <c r="B424" s="21" t="s">
        <v>354</v>
      </c>
      <c r="F424" s="21" t="s">
        <v>355</v>
      </c>
    </row>
    <row r="426" spans="1:7" ht="13.5" thickBot="1">
      <c r="A426" s="8"/>
      <c r="B426" s="8"/>
      <c r="C426" s="8"/>
      <c r="E426" s="251"/>
      <c r="F426" s="251" t="s">
        <v>614</v>
      </c>
      <c r="G426" s="251"/>
    </row>
  </sheetData>
  <mergeCells count="17">
    <mergeCell ref="D38:F38"/>
    <mergeCell ref="B54:B55"/>
    <mergeCell ref="C54:C55"/>
    <mergeCell ref="D54:D55"/>
    <mergeCell ref="F170:F171"/>
    <mergeCell ref="E54:E55"/>
    <mergeCell ref="F54:F55"/>
    <mergeCell ref="C47:D47"/>
    <mergeCell ref="G54:G55"/>
    <mergeCell ref="H54:H55"/>
    <mergeCell ref="B163:F163"/>
    <mergeCell ref="G170:G171"/>
    <mergeCell ref="C170:C171"/>
    <mergeCell ref="B170:B171"/>
    <mergeCell ref="D170:D171"/>
    <mergeCell ref="E170:E171"/>
    <mergeCell ref="B145:C145"/>
  </mergeCells>
  <phoneticPr fontId="4" type="noConversion"/>
  <pageMargins left="0" right="0" top="0" bottom="0" header="0" footer="0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3:J83"/>
  <sheetViews>
    <sheetView workbookViewId="0">
      <selection activeCell="I40" sqref="A1:I40"/>
    </sheetView>
  </sheetViews>
  <sheetFormatPr defaultRowHeight="12.75"/>
  <cols>
    <col min="1" max="1" width="2.140625" customWidth="1"/>
    <col min="2" max="2" width="3.28515625" customWidth="1"/>
    <col min="3" max="3" width="4.7109375" customWidth="1"/>
    <col min="4" max="4" width="24.7109375" customWidth="1"/>
    <col min="5" max="5" width="25.42578125" customWidth="1"/>
    <col min="6" max="6" width="18.28515625" customWidth="1"/>
    <col min="7" max="7" width="13.140625" style="86" customWidth="1"/>
    <col min="8" max="8" width="12.85546875" style="86" customWidth="1"/>
    <col min="9" max="9" width="16.28515625" style="86" customWidth="1"/>
    <col min="10" max="10" width="6.42578125" customWidth="1"/>
  </cols>
  <sheetData>
    <row r="3" spans="2:10">
      <c r="B3" s="2"/>
      <c r="C3" s="49"/>
      <c r="D3" s="49"/>
      <c r="E3" s="49"/>
      <c r="F3" s="49"/>
      <c r="G3" s="87"/>
      <c r="H3" s="87"/>
    </row>
    <row r="4" spans="2:10">
      <c r="B4" s="51"/>
      <c r="C4" s="2" t="str">
        <f>'Kopertina '!F4</f>
        <v>Mëhillaj</v>
      </c>
      <c r="D4" s="2"/>
      <c r="E4" s="2"/>
      <c r="F4" s="2"/>
      <c r="G4" s="87"/>
      <c r="H4" s="87"/>
      <c r="I4" s="499"/>
    </row>
    <row r="5" spans="2:10">
      <c r="B5" s="1"/>
      <c r="C5" s="1"/>
      <c r="D5" s="1"/>
      <c r="E5" s="1"/>
      <c r="F5" s="1"/>
      <c r="G5" s="87"/>
      <c r="H5" s="87"/>
      <c r="I5" s="500" t="s">
        <v>153</v>
      </c>
      <c r="J5" s="2"/>
    </row>
    <row r="6" spans="2:10">
      <c r="B6" s="1"/>
      <c r="C6" s="752" t="s">
        <v>132</v>
      </c>
      <c r="D6" s="752"/>
      <c r="E6" s="752"/>
      <c r="F6" s="752"/>
      <c r="G6" s="752"/>
      <c r="H6" s="752"/>
      <c r="I6" s="752"/>
    </row>
    <row r="7" spans="2:10">
      <c r="B7" s="1"/>
      <c r="C7" s="1"/>
      <c r="D7" s="1"/>
      <c r="E7" s="1"/>
      <c r="F7" s="1"/>
      <c r="G7" s="79"/>
      <c r="H7" s="87" t="s">
        <v>130</v>
      </c>
      <c r="I7" s="501">
        <f>'Kopertina '!F29</f>
        <v>2011</v>
      </c>
    </row>
    <row r="8" spans="2:10">
      <c r="B8" s="1"/>
      <c r="C8" s="1"/>
      <c r="D8" s="1"/>
      <c r="E8" s="1"/>
      <c r="F8" s="1"/>
      <c r="G8" s="79"/>
      <c r="H8" s="79"/>
    </row>
    <row r="9" spans="2:10" ht="13.5" thickBot="1"/>
    <row r="10" spans="2:10" ht="23.25" customHeight="1" thickBot="1">
      <c r="C10" s="192" t="s">
        <v>1</v>
      </c>
      <c r="D10" s="193" t="s">
        <v>365</v>
      </c>
      <c r="E10" s="193" t="s">
        <v>366</v>
      </c>
      <c r="F10" s="193" t="s">
        <v>367</v>
      </c>
      <c r="G10" s="491" t="s">
        <v>277</v>
      </c>
      <c r="H10" s="491" t="s">
        <v>286</v>
      </c>
      <c r="I10" s="492" t="s">
        <v>368</v>
      </c>
    </row>
    <row r="11" spans="2:10" ht="12.75" customHeight="1">
      <c r="C11" s="252" t="s">
        <v>72</v>
      </c>
      <c r="D11" s="333" t="s">
        <v>604</v>
      </c>
      <c r="E11" s="535"/>
      <c r="F11" s="457"/>
      <c r="G11" s="339"/>
      <c r="H11" s="339"/>
      <c r="I11" s="461">
        <f>SUM(I12:I20)</f>
        <v>1520163.7242000001</v>
      </c>
    </row>
    <row r="12" spans="2:10" ht="12.75" customHeight="1">
      <c r="C12" s="253"/>
      <c r="D12" s="531" t="s">
        <v>713</v>
      </c>
      <c r="E12" s="536" t="s">
        <v>789</v>
      </c>
      <c r="F12" s="200" t="s">
        <v>247</v>
      </c>
      <c r="G12" s="82">
        <v>76.67</v>
      </c>
      <c r="H12" s="472">
        <v>138.93</v>
      </c>
      <c r="I12" s="473">
        <f t="shared" ref="I12:I39" si="0">G12*H12</f>
        <v>10651.7631</v>
      </c>
    </row>
    <row r="13" spans="2:10" ht="12.75" customHeight="1">
      <c r="C13" s="253"/>
      <c r="D13" s="531" t="s">
        <v>718</v>
      </c>
      <c r="E13" s="536"/>
      <c r="F13" s="200" t="s">
        <v>247</v>
      </c>
      <c r="G13" s="82"/>
      <c r="H13" s="472">
        <v>138.93</v>
      </c>
      <c r="I13" s="473">
        <f t="shared" si="0"/>
        <v>0</v>
      </c>
    </row>
    <row r="14" spans="2:10" ht="12.75" customHeight="1">
      <c r="C14" s="253"/>
      <c r="D14" s="531" t="s">
        <v>716</v>
      </c>
      <c r="E14" s="536"/>
      <c r="F14" s="200" t="s">
        <v>247</v>
      </c>
      <c r="G14" s="82">
        <v>-8.2799999999999994</v>
      </c>
      <c r="H14" s="472">
        <v>138.93</v>
      </c>
      <c r="I14" s="473">
        <f t="shared" si="0"/>
        <v>-1150.3404</v>
      </c>
    </row>
    <row r="15" spans="2:10" ht="12.75" customHeight="1">
      <c r="C15" s="253"/>
      <c r="D15" s="531" t="s">
        <v>717</v>
      </c>
      <c r="E15" s="536"/>
      <c r="F15" s="200" t="s">
        <v>247</v>
      </c>
      <c r="G15" s="82">
        <v>2846</v>
      </c>
      <c r="H15" s="472">
        <v>138.93</v>
      </c>
      <c r="I15" s="473">
        <f t="shared" si="0"/>
        <v>395394.78</v>
      </c>
    </row>
    <row r="16" spans="2:10" ht="12.75" customHeight="1">
      <c r="C16" s="253"/>
      <c r="D16" s="531" t="s">
        <v>723</v>
      </c>
      <c r="E16" s="536" t="s">
        <v>798</v>
      </c>
      <c r="F16" s="200" t="s">
        <v>247</v>
      </c>
      <c r="G16" s="82">
        <v>7.61</v>
      </c>
      <c r="H16" s="472">
        <v>138.93</v>
      </c>
      <c r="I16" s="473">
        <f t="shared" si="0"/>
        <v>1057.2573</v>
      </c>
    </row>
    <row r="17" spans="3:10" ht="12.75" customHeight="1">
      <c r="C17" s="253"/>
      <c r="D17" s="531" t="s">
        <v>720</v>
      </c>
      <c r="E17" s="536" t="s">
        <v>793</v>
      </c>
      <c r="F17" s="200" t="s">
        <v>247</v>
      </c>
      <c r="G17" s="82">
        <v>7973.06</v>
      </c>
      <c r="H17" s="472">
        <v>138.93</v>
      </c>
      <c r="I17" s="473">
        <f t="shared" si="0"/>
        <v>1107697.2258000001</v>
      </c>
    </row>
    <row r="18" spans="3:10" ht="12.75" customHeight="1">
      <c r="C18" s="253"/>
      <c r="D18" s="531" t="s">
        <v>721</v>
      </c>
      <c r="E18" s="536" t="s">
        <v>792</v>
      </c>
      <c r="F18" s="200" t="s">
        <v>247</v>
      </c>
      <c r="G18" s="82">
        <v>46.7</v>
      </c>
      <c r="H18" s="472">
        <v>138.93</v>
      </c>
      <c r="I18" s="473">
        <f t="shared" si="0"/>
        <v>6488.0310000000009</v>
      </c>
    </row>
    <row r="19" spans="3:10" ht="12.75" customHeight="1">
      <c r="C19" s="253"/>
      <c r="D19" s="531" t="s">
        <v>722</v>
      </c>
      <c r="E19" s="536" t="s">
        <v>785</v>
      </c>
      <c r="F19" s="200" t="s">
        <v>247</v>
      </c>
      <c r="G19" s="472">
        <v>0.18</v>
      </c>
      <c r="H19" s="472">
        <v>138.93</v>
      </c>
      <c r="I19" s="473">
        <f t="shared" si="0"/>
        <v>25.007400000000001</v>
      </c>
    </row>
    <row r="20" spans="3:10" ht="12.75" customHeight="1">
      <c r="C20" s="253"/>
      <c r="D20" s="532" t="s">
        <v>783</v>
      </c>
      <c r="E20" s="536" t="s">
        <v>786</v>
      </c>
      <c r="F20" s="200" t="s">
        <v>247</v>
      </c>
      <c r="G20" s="82">
        <v>0</v>
      </c>
      <c r="H20" s="472">
        <v>138.93</v>
      </c>
      <c r="I20" s="473">
        <f t="shared" si="0"/>
        <v>0</v>
      </c>
    </row>
    <row r="21" spans="3:10" ht="12.75" customHeight="1">
      <c r="C21" s="253" t="s">
        <v>78</v>
      </c>
      <c r="D21" s="490" t="s">
        <v>394</v>
      </c>
      <c r="E21" s="537"/>
      <c r="F21" s="331"/>
      <c r="G21" s="342"/>
      <c r="H21" s="342"/>
      <c r="I21" s="347">
        <f>SUM(I22:I34)</f>
        <v>1144963.75</v>
      </c>
    </row>
    <row r="22" spans="3:10" ht="12.75" customHeight="1">
      <c r="C22" s="253"/>
      <c r="D22" s="533" t="s">
        <v>713</v>
      </c>
      <c r="E22" s="536" t="s">
        <v>788</v>
      </c>
      <c r="F22" s="200" t="s">
        <v>246</v>
      </c>
      <c r="G22" s="82">
        <v>0</v>
      </c>
      <c r="H22" s="82">
        <v>1</v>
      </c>
      <c r="I22" s="473">
        <f t="shared" si="0"/>
        <v>0</v>
      </c>
    </row>
    <row r="23" spans="3:10" ht="12.75" customHeight="1">
      <c r="C23" s="253"/>
      <c r="D23" s="531" t="s">
        <v>714</v>
      </c>
      <c r="E23" s="199">
        <v>24813210000013</v>
      </c>
      <c r="F23" s="200" t="s">
        <v>246</v>
      </c>
      <c r="G23" s="82">
        <v>0</v>
      </c>
      <c r="H23" s="82">
        <v>1</v>
      </c>
      <c r="I23" s="473">
        <f t="shared" si="0"/>
        <v>0</v>
      </c>
    </row>
    <row r="24" spans="3:10" ht="12.75" customHeight="1">
      <c r="C24" s="253"/>
      <c r="D24" s="533" t="s">
        <v>715</v>
      </c>
      <c r="E24" s="536" t="s">
        <v>797</v>
      </c>
      <c r="F24" s="200" t="s">
        <v>246</v>
      </c>
      <c r="G24" s="82">
        <v>786506.53</v>
      </c>
      <c r="H24" s="82">
        <v>1</v>
      </c>
      <c r="I24" s="473">
        <f t="shared" ref="I24:I29" si="1">G24*H24</f>
        <v>786506.53</v>
      </c>
    </row>
    <row r="25" spans="3:10" ht="12.75" customHeight="1">
      <c r="C25" s="253"/>
      <c r="D25" s="533" t="s">
        <v>719</v>
      </c>
      <c r="E25" s="536" t="s">
        <v>825</v>
      </c>
      <c r="F25" s="200" t="s">
        <v>246</v>
      </c>
      <c r="G25" s="82">
        <v>-5200</v>
      </c>
      <c r="H25" s="82">
        <v>1</v>
      </c>
      <c r="I25" s="473">
        <f t="shared" si="1"/>
        <v>-5200</v>
      </c>
    </row>
    <row r="26" spans="3:10" ht="12.75" customHeight="1">
      <c r="C26" s="253"/>
      <c r="D26" s="533" t="s">
        <v>716</v>
      </c>
      <c r="E26" s="536"/>
      <c r="F26" s="200" t="s">
        <v>246</v>
      </c>
      <c r="G26" s="82">
        <v>3796</v>
      </c>
      <c r="H26" s="82">
        <v>1</v>
      </c>
      <c r="I26" s="473">
        <f t="shared" si="1"/>
        <v>3796</v>
      </c>
    </row>
    <row r="27" spans="3:10" ht="12.75" customHeight="1">
      <c r="C27" s="253"/>
      <c r="D27" s="533" t="s">
        <v>717</v>
      </c>
      <c r="E27" s="536"/>
      <c r="F27" s="200" t="s">
        <v>246</v>
      </c>
      <c r="G27" s="82">
        <v>189757</v>
      </c>
      <c r="H27" s="82">
        <v>1</v>
      </c>
      <c r="I27" s="473">
        <f t="shared" si="1"/>
        <v>189757</v>
      </c>
    </row>
    <row r="28" spans="3:10" ht="12.75" customHeight="1">
      <c r="C28" s="253"/>
      <c r="D28" s="533" t="s">
        <v>718</v>
      </c>
      <c r="E28" s="536" t="s">
        <v>799</v>
      </c>
      <c r="F28" s="200" t="s">
        <v>246</v>
      </c>
      <c r="G28" s="82">
        <v>62.2</v>
      </c>
      <c r="H28" s="82">
        <v>1</v>
      </c>
      <c r="I28" s="473">
        <f t="shared" si="1"/>
        <v>62.2</v>
      </c>
    </row>
    <row r="29" spans="3:10" ht="12.75" customHeight="1">
      <c r="C29" s="253"/>
      <c r="D29" s="533" t="s">
        <v>719</v>
      </c>
      <c r="E29" s="536" t="s">
        <v>795</v>
      </c>
      <c r="F29" s="200" t="s">
        <v>246</v>
      </c>
      <c r="G29" s="82">
        <v>32722.77</v>
      </c>
      <c r="H29" s="82">
        <v>1</v>
      </c>
      <c r="I29" s="473">
        <f t="shared" si="1"/>
        <v>32722.77</v>
      </c>
    </row>
    <row r="30" spans="3:10" ht="12.75" customHeight="1">
      <c r="C30" s="253"/>
      <c r="D30" s="533" t="s">
        <v>720</v>
      </c>
      <c r="E30" s="536" t="s">
        <v>794</v>
      </c>
      <c r="F30" s="200" t="s">
        <v>246</v>
      </c>
      <c r="G30" s="82">
        <v>28514.799999999999</v>
      </c>
      <c r="H30" s="82">
        <v>1</v>
      </c>
      <c r="I30" s="473">
        <f t="shared" si="0"/>
        <v>28514.799999999999</v>
      </c>
      <c r="J30" s="23"/>
    </row>
    <row r="31" spans="3:10" ht="12.75" customHeight="1">
      <c r="C31" s="253"/>
      <c r="D31" s="533" t="s">
        <v>721</v>
      </c>
      <c r="E31" s="536" t="s">
        <v>790</v>
      </c>
      <c r="F31" s="200" t="s">
        <v>246</v>
      </c>
      <c r="G31" s="82">
        <v>56979.77</v>
      </c>
      <c r="H31" s="82">
        <v>1</v>
      </c>
      <c r="I31" s="473">
        <f t="shared" si="0"/>
        <v>56979.77</v>
      </c>
    </row>
    <row r="32" spans="3:10" ht="12.75" customHeight="1">
      <c r="C32" s="253"/>
      <c r="D32" s="533" t="s">
        <v>721</v>
      </c>
      <c r="E32" s="536" t="s">
        <v>791</v>
      </c>
      <c r="F32" s="200" t="s">
        <v>246</v>
      </c>
      <c r="G32" s="82">
        <v>8208.01</v>
      </c>
      <c r="H32" s="82">
        <v>1</v>
      </c>
      <c r="I32" s="473">
        <f t="shared" si="0"/>
        <v>8208.01</v>
      </c>
    </row>
    <row r="33" spans="3:9" ht="12.75" customHeight="1">
      <c r="C33" s="253"/>
      <c r="D33" s="533" t="s">
        <v>722</v>
      </c>
      <c r="E33" s="536" t="s">
        <v>784</v>
      </c>
      <c r="F33" s="200" t="s">
        <v>246</v>
      </c>
      <c r="G33" s="82">
        <v>363.79</v>
      </c>
      <c r="H33" s="82">
        <v>1</v>
      </c>
      <c r="I33" s="473">
        <f t="shared" si="0"/>
        <v>363.79</v>
      </c>
    </row>
    <row r="34" spans="3:9" ht="12.75" customHeight="1">
      <c r="C34" s="253"/>
      <c r="D34" s="532" t="s">
        <v>783</v>
      </c>
      <c r="E34" s="536" t="s">
        <v>787</v>
      </c>
      <c r="F34" s="200" t="s">
        <v>246</v>
      </c>
      <c r="G34" s="82">
        <v>43252.88</v>
      </c>
      <c r="H34" s="82">
        <v>1</v>
      </c>
      <c r="I34" s="473">
        <f t="shared" si="0"/>
        <v>43252.88</v>
      </c>
    </row>
    <row r="35" spans="3:9" ht="12.75" customHeight="1">
      <c r="C35" s="253" t="s">
        <v>83</v>
      </c>
      <c r="D35" s="162" t="s">
        <v>605</v>
      </c>
      <c r="E35" s="537"/>
      <c r="F35" s="331"/>
      <c r="G35" s="342"/>
      <c r="H35" s="342"/>
      <c r="I35" s="442">
        <f>SUM(I36:I37)</f>
        <v>6426.64</v>
      </c>
    </row>
    <row r="36" spans="3:9" ht="12.75" customHeight="1">
      <c r="C36" s="253"/>
      <c r="D36" s="534" t="s">
        <v>716</v>
      </c>
      <c r="E36" s="536"/>
      <c r="F36" s="200" t="s">
        <v>724</v>
      </c>
      <c r="G36" s="472">
        <v>10.28</v>
      </c>
      <c r="H36" s="472">
        <v>107.2</v>
      </c>
      <c r="I36" s="473">
        <f>+G36*H36</f>
        <v>1102.0159999999998</v>
      </c>
    </row>
    <row r="37" spans="3:9" ht="12.75" customHeight="1">
      <c r="C37" s="253"/>
      <c r="D37" s="532" t="s">
        <v>796</v>
      </c>
      <c r="E37" s="536" t="s">
        <v>824</v>
      </c>
      <c r="F37" s="200" t="s">
        <v>724</v>
      </c>
      <c r="G37" s="472">
        <v>49.67</v>
      </c>
      <c r="H37" s="472">
        <v>107.2</v>
      </c>
      <c r="I37" s="473">
        <f>+G37*H37</f>
        <v>5324.6240000000007</v>
      </c>
    </row>
    <row r="38" spans="3:9" ht="12.75" customHeight="1">
      <c r="C38" s="253" t="s">
        <v>113</v>
      </c>
      <c r="D38" s="162" t="s">
        <v>606</v>
      </c>
      <c r="E38" s="502"/>
      <c r="F38" s="331"/>
      <c r="G38" s="342"/>
      <c r="H38" s="342"/>
      <c r="I38" s="347">
        <f t="shared" si="0"/>
        <v>0</v>
      </c>
    </row>
    <row r="39" spans="3:9" ht="12.75" customHeight="1">
      <c r="C39" s="253"/>
      <c r="D39" s="65"/>
      <c r="E39" s="503"/>
      <c r="F39" s="65"/>
      <c r="G39" s="242"/>
      <c r="H39" s="242"/>
      <c r="I39" s="462">
        <f t="shared" si="0"/>
        <v>0</v>
      </c>
    </row>
    <row r="40" spans="3:9" ht="12.75" customHeight="1" thickBot="1">
      <c r="C40" s="458"/>
      <c r="D40" s="459" t="s">
        <v>151</v>
      </c>
      <c r="E40" s="504"/>
      <c r="F40" s="460"/>
      <c r="G40" s="493"/>
      <c r="H40" s="493"/>
      <c r="I40" s="463">
        <f>I11+I21+I35+I38</f>
        <v>2671554.1142000002</v>
      </c>
    </row>
    <row r="50" spans="2:10">
      <c r="D50" s="505"/>
    </row>
    <row r="51" spans="2:10">
      <c r="D51" s="505"/>
    </row>
    <row r="52" spans="2:10">
      <c r="B52" s="1"/>
      <c r="D52" s="505"/>
      <c r="J52" s="1"/>
    </row>
    <row r="53" spans="2:10">
      <c r="B53" s="1"/>
      <c r="D53" s="505"/>
      <c r="J53" s="1"/>
    </row>
    <row r="54" spans="2:10">
      <c r="B54" s="1"/>
      <c r="D54" s="505"/>
      <c r="J54" s="1"/>
    </row>
    <row r="55" spans="2:10">
      <c r="D55" s="505"/>
    </row>
    <row r="56" spans="2:10">
      <c r="D56" s="505"/>
    </row>
    <row r="57" spans="2:10">
      <c r="D57" s="505"/>
    </row>
    <row r="58" spans="2:10">
      <c r="C58" s="1"/>
      <c r="D58" s="505"/>
      <c r="E58" s="1"/>
      <c r="F58" s="1"/>
      <c r="G58" s="79"/>
      <c r="H58" s="79"/>
      <c r="I58" s="79"/>
    </row>
    <row r="59" spans="2:10">
      <c r="C59" s="1"/>
      <c r="D59" s="505"/>
      <c r="E59" s="1"/>
      <c r="F59" s="1"/>
      <c r="G59" s="79"/>
      <c r="H59" s="79"/>
      <c r="I59" s="79"/>
    </row>
    <row r="60" spans="2:10">
      <c r="C60" s="1"/>
      <c r="D60" s="505"/>
      <c r="E60" s="1"/>
      <c r="F60" s="1"/>
      <c r="G60" s="79"/>
      <c r="H60" s="79"/>
      <c r="I60" s="79"/>
    </row>
    <row r="61" spans="2:10">
      <c r="D61" s="505"/>
    </row>
    <row r="62" spans="2:10">
      <c r="D62" s="505"/>
    </row>
    <row r="63" spans="2:10">
      <c r="D63" s="505"/>
    </row>
    <row r="64" spans="2:10">
      <c r="D64" s="505"/>
    </row>
    <row r="65" spans="4:4">
      <c r="D65" s="505"/>
    </row>
    <row r="66" spans="4:4">
      <c r="D66" s="505"/>
    </row>
    <row r="67" spans="4:4">
      <c r="D67" s="505"/>
    </row>
    <row r="68" spans="4:4">
      <c r="D68" s="505"/>
    </row>
    <row r="69" spans="4:4">
      <c r="D69" s="505"/>
    </row>
    <row r="70" spans="4:4">
      <c r="D70" s="505"/>
    </row>
    <row r="71" spans="4:4">
      <c r="D71" s="505"/>
    </row>
    <row r="72" spans="4:4">
      <c r="D72" s="505"/>
    </row>
    <row r="73" spans="4:4">
      <c r="D73" s="505"/>
    </row>
    <row r="74" spans="4:4">
      <c r="D74" s="505"/>
    </row>
    <row r="75" spans="4:4">
      <c r="D75" s="505"/>
    </row>
    <row r="76" spans="4:4">
      <c r="D76" s="505"/>
    </row>
    <row r="77" spans="4:4">
      <c r="D77" s="505"/>
    </row>
    <row r="78" spans="4:4">
      <c r="D78" s="505"/>
    </row>
    <row r="79" spans="4:4">
      <c r="D79" s="505"/>
    </row>
    <row r="80" spans="4:4">
      <c r="D80" s="505"/>
    </row>
    <row r="81" spans="4:4">
      <c r="D81" s="505"/>
    </row>
    <row r="82" spans="4:4">
      <c r="D82" s="505"/>
    </row>
    <row r="83" spans="4:4">
      <c r="D83" s="505"/>
    </row>
  </sheetData>
  <mergeCells count="1">
    <mergeCell ref="C6:I6"/>
  </mergeCells>
  <phoneticPr fontId="4" type="noConversion"/>
  <pageMargins left="0.25" right="0.25" top="0.25" bottom="0.25" header="0.25" footer="0.2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Kopertina </vt:lpstr>
      <vt:lpstr>AKTIVI </vt:lpstr>
      <vt:lpstr>PASIVI </vt:lpstr>
      <vt:lpstr>Ardh e shp - natyres</vt:lpstr>
      <vt:lpstr> Fluksit mon - direkte</vt:lpstr>
      <vt:lpstr>Pasq e ndrysh te kap 2</vt:lpstr>
      <vt:lpstr>Shenit Shpjeguse</vt:lpstr>
      <vt:lpstr>Shenimet Shpjeg</vt:lpstr>
      <vt:lpstr>A2</vt:lpstr>
      <vt:lpstr>D3</vt:lpstr>
      <vt:lpstr>D4</vt:lpstr>
      <vt:lpstr>U</vt:lpstr>
      <vt:lpstr>U - statist</vt:lpstr>
      <vt:lpstr>Stat - te ardhur</vt:lpstr>
      <vt:lpstr>Stat - te ardh  anal</vt:lpstr>
      <vt:lpstr>Stat - Kostot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Audit5</cp:lastModifiedBy>
  <cp:lastPrinted>2012-03-31T09:06:30Z</cp:lastPrinted>
  <dcterms:created xsi:type="dcterms:W3CDTF">2008-12-07T08:59:09Z</dcterms:created>
  <dcterms:modified xsi:type="dcterms:W3CDTF">2012-03-31T09:12:15Z</dcterms:modified>
</cp:coreProperties>
</file>