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5c00ac2fbe4a6ac/Desktop/DROPBOX/bilance 2022/Clessidra/"/>
    </mc:Choice>
  </mc:AlternateContent>
  <xr:revisionPtr revIDLastSave="7" documentId="8_{71D65778-8389-488F-BE66-B8CAE0EC109A}" xr6:coauthVersionLast="45" xr6:coauthVersionMax="45" xr10:uidLastSave="{A5976686-7B5E-43F8-82D4-C5C0923E38B6}"/>
  <bookViews>
    <workbookView xWindow="-120" yWindow="-120" windowWidth="20730" windowHeight="11160" xr2:uid="{00000000-000D-0000-FFFF-FFFF00000000}"/>
  </bookViews>
  <sheets>
    <sheet name="PASH (Nat.)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8" i="5" l="1"/>
  <c r="D31" i="5"/>
  <c r="D29" i="5"/>
  <c r="D28" i="5"/>
  <c r="D24" i="5"/>
  <c r="D19" i="5"/>
  <c r="D15" i="5"/>
  <c r="D10" i="5"/>
  <c r="C38" i="5"/>
  <c r="C19" i="5"/>
  <c r="C15" i="5"/>
  <c r="C10" i="5"/>
  <c r="C24" i="5"/>
  <c r="C14" i="5"/>
  <c r="D14" i="5"/>
  <c r="D42" i="5"/>
  <c r="D44" i="5"/>
  <c r="C44" i="5"/>
  <c r="C42" i="5"/>
</calcChain>
</file>

<file path=xl/sharedStrings.xml><?xml version="1.0" encoding="utf-8"?>
<sst xmlns="http://schemas.openxmlformats.org/spreadsheetml/2006/main" count="48" uniqueCount="48">
  <si>
    <t>I</t>
  </si>
  <si>
    <t>II</t>
  </si>
  <si>
    <t>Te tjera</t>
  </si>
  <si>
    <t>(Bazuar ne klasifikimin e Shpenzimeve sipas Natyres)</t>
  </si>
  <si>
    <t xml:space="preserve">Nr </t>
  </si>
  <si>
    <t>Pershkrimi i Elementeve</t>
  </si>
  <si>
    <t>TE ARDHURAT</t>
  </si>
  <si>
    <t>►    nga sherbimet</t>
  </si>
  <si>
    <t xml:space="preserve">►    nga shitja e mallrave </t>
  </si>
  <si>
    <t xml:space="preserve">►    financiare </t>
  </si>
  <si>
    <t>SHPENZIMET =1+2+3+4+5</t>
  </si>
  <si>
    <t>Shpenzime per materiale</t>
  </si>
  <si>
    <t>Shpenzime personeli</t>
  </si>
  <si>
    <t>►    Tatim ne burim</t>
  </si>
  <si>
    <t>Amortizimi i Aktiveve Afatgjata</t>
  </si>
  <si>
    <t xml:space="preserve">     ►    Energji uji,fax,telefon,internet</t>
  </si>
  <si>
    <t xml:space="preserve">     ►    Qera ambjenti</t>
  </si>
  <si>
    <t xml:space="preserve">     ►    Shpenzime administrative,mirembajtje dhe te tjera</t>
  </si>
  <si>
    <t xml:space="preserve">     ►    Shpenzime amortizimi</t>
  </si>
  <si>
    <t>Shpenzime financiare</t>
  </si>
  <si>
    <t xml:space="preserve">     ►    Interesa te paguara dhe komisione bankare</t>
  </si>
  <si>
    <t>A</t>
  </si>
  <si>
    <t>Tatimi mbi fitimin</t>
  </si>
  <si>
    <t>B</t>
  </si>
  <si>
    <t>►    Kontribute Shoqerore</t>
  </si>
  <si>
    <t xml:space="preserve">     ►    Taksat Vendore &amp; Doganore</t>
  </si>
  <si>
    <t xml:space="preserve">     ►    Shpenzime te tjera</t>
  </si>
  <si>
    <t xml:space="preserve">     ►    Shpenzime per udhetim, dieta</t>
  </si>
  <si>
    <t>Fitimi/Humbja fiskale  para tatimeve</t>
  </si>
  <si>
    <r>
      <t xml:space="preserve">►    </t>
    </r>
    <r>
      <rPr>
        <i/>
        <sz val="11"/>
        <color indexed="8"/>
        <rFont val="Arial"/>
        <family val="2"/>
      </rPr>
      <t>Inventar ne celje</t>
    </r>
  </si>
  <si>
    <r>
      <t xml:space="preserve">►    </t>
    </r>
    <r>
      <rPr>
        <i/>
        <sz val="11"/>
        <color indexed="8"/>
        <rFont val="Arial"/>
        <family val="2"/>
      </rPr>
      <t>Shpenzimet per mallrat e tregtuara</t>
    </r>
  </si>
  <si>
    <r>
      <t xml:space="preserve">►    </t>
    </r>
    <r>
      <rPr>
        <i/>
        <sz val="11"/>
        <color indexed="8"/>
        <rFont val="Arial"/>
        <family val="2"/>
      </rPr>
      <t>Inventari ne fund te vitit</t>
    </r>
  </si>
  <si>
    <r>
      <t xml:space="preserve">►    </t>
    </r>
    <r>
      <rPr>
        <i/>
        <sz val="11"/>
        <color indexed="8"/>
        <rFont val="Arial"/>
        <family val="2"/>
      </rPr>
      <t>Pagat</t>
    </r>
  </si>
  <si>
    <t xml:space="preserve">     ►    Shpenzime te qarkullimit te mallit e transporti</t>
  </si>
  <si>
    <t xml:space="preserve">     ►    Shpenzime kancelarie</t>
  </si>
  <si>
    <t xml:space="preserve">     ►    Publicitet,reklama</t>
  </si>
  <si>
    <t xml:space="preserve">     ►    Shpenzime trajnimi</t>
  </si>
  <si>
    <t xml:space="preserve">     ►    Blerje nafte, lende djegese</t>
  </si>
  <si>
    <t xml:space="preserve">     ►    Humbje nga konvertimi</t>
  </si>
  <si>
    <t xml:space="preserve">     ►    Shpenzime per interesa</t>
  </si>
  <si>
    <t>Fitimi/humbja e periudhes</t>
  </si>
  <si>
    <t xml:space="preserve">     ►    Blerje/Shpenzime mallrash, shërbimesh</t>
  </si>
  <si>
    <t>L92125010V</t>
  </si>
  <si>
    <t>"Clessidra" SHPK</t>
  </si>
  <si>
    <t>Viti 2021</t>
  </si>
  <si>
    <t>Viti 2022</t>
  </si>
  <si>
    <t>Pasqyrat Financiare të Vitit 2022</t>
  </si>
  <si>
    <t>P A S Q Y R A  E  T E  A R D H U R A V E  D H E  S H P E N Z I M E V E  2 0 2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</si>
</sst>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name val="Times New Roman"/>
      <family val="1"/>
    </font>
    <font>
      <b/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u/>
      <sz val="11"/>
      <name val="Arial"/>
      <family val="2"/>
    </font>
    <font>
      <i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0" fontId="4" fillId="0" borderId="0"/>
  </cellStyleXfs>
  <cellXfs count="30">
    <xf numFmtId="0" fontId="0" fillId="0" borderId="0" xfId="0"/>
    <xf numFmtId="0" fontId="3" fillId="0" borderId="0" xfId="0" applyFont="1"/>
    <xf numFmtId="0" fontId="7" fillId="0" borderId="0" xfId="0" applyFont="1"/>
    <xf numFmtId="0" fontId="5" fillId="0" borderId="0" xfId="0" applyFont="1"/>
    <xf numFmtId="165" fontId="5" fillId="0" borderId="0" xfId="1" applyNumberFormat="1" applyFont="1"/>
    <xf numFmtId="0" fontId="5" fillId="0" borderId="0" xfId="0" applyFont="1" applyAlignment="1"/>
    <xf numFmtId="0" fontId="8" fillId="2" borderId="1" xfId="4" applyFont="1" applyFill="1" applyBorder="1" applyAlignment="1">
      <alignment horizontal="center" vertical="top" wrapText="1"/>
    </xf>
    <xf numFmtId="0" fontId="8" fillId="3" borderId="1" xfId="4" applyFont="1" applyFill="1" applyBorder="1" applyAlignment="1">
      <alignment horizontal="center" vertical="top" wrapText="1"/>
    </xf>
    <xf numFmtId="0" fontId="8" fillId="3" borderId="1" xfId="4" applyFont="1" applyFill="1" applyBorder="1" applyAlignment="1">
      <alignment vertical="top" wrapText="1"/>
    </xf>
    <xf numFmtId="0" fontId="9" fillId="2" borderId="1" xfId="4" applyFont="1" applyFill="1" applyBorder="1" applyAlignment="1">
      <alignment vertical="top" wrapText="1"/>
    </xf>
    <xf numFmtId="0" fontId="3" fillId="2" borderId="1" xfId="4" applyFont="1" applyFill="1" applyBorder="1" applyAlignment="1">
      <alignment horizontal="center" vertical="top" wrapText="1"/>
    </xf>
    <xf numFmtId="0" fontId="3" fillId="3" borderId="1" xfId="4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11" fillId="2" borderId="1" xfId="4" applyFont="1" applyFill="1" applyBorder="1" applyAlignment="1">
      <alignment horizontal="left" vertical="top" wrapText="1" indent="2"/>
    </xf>
    <xf numFmtId="0" fontId="6" fillId="2" borderId="1" xfId="4" applyFont="1" applyFill="1" applyBorder="1" applyAlignment="1">
      <alignment horizontal="left" vertical="top" wrapText="1" indent="2"/>
    </xf>
    <xf numFmtId="0" fontId="11" fillId="2" borderId="1" xfId="4" applyFont="1" applyFill="1" applyBorder="1" applyAlignment="1">
      <alignment horizontal="left" vertical="top" wrapText="1"/>
    </xf>
    <xf numFmtId="0" fontId="11" fillId="2" borderId="1" xfId="4" applyFont="1" applyFill="1" applyBorder="1" applyAlignment="1">
      <alignment vertical="top" wrapText="1"/>
    </xf>
    <xf numFmtId="0" fontId="5" fillId="0" borderId="0" xfId="0" applyFont="1" applyAlignment="1">
      <alignment horizontal="right"/>
    </xf>
    <xf numFmtId="0" fontId="8" fillId="2" borderId="1" xfId="4" applyFont="1" applyFill="1" applyBorder="1" applyAlignment="1">
      <alignment horizontal="center" vertical="center" wrapText="1"/>
    </xf>
    <xf numFmtId="164" fontId="8" fillId="2" borderId="1" xfId="2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center" vertical="top"/>
    </xf>
    <xf numFmtId="165" fontId="6" fillId="0" borderId="1" xfId="1" applyNumberFormat="1" applyFont="1" applyFill="1" applyBorder="1" applyAlignment="1">
      <alignment horizontal="center" vertical="top"/>
    </xf>
    <xf numFmtId="165" fontId="6" fillId="2" borderId="1" xfId="1" applyNumberFormat="1" applyFont="1" applyFill="1" applyBorder="1" applyAlignment="1">
      <alignment horizontal="center" vertical="top"/>
    </xf>
    <xf numFmtId="165" fontId="8" fillId="2" borderId="1" xfId="1" applyNumberFormat="1" applyFont="1" applyFill="1" applyBorder="1" applyAlignment="1">
      <alignment horizontal="center" vertical="top"/>
    </xf>
    <xf numFmtId="165" fontId="8" fillId="0" borderId="1" xfId="1" applyNumberFormat="1" applyFont="1" applyFill="1" applyBorder="1" applyAlignment="1">
      <alignment horizontal="center" vertical="top"/>
    </xf>
    <xf numFmtId="0" fontId="10" fillId="0" borderId="0" xfId="0" applyFont="1" applyAlignment="1">
      <alignment horizontal="left"/>
    </xf>
    <xf numFmtId="0" fontId="3" fillId="0" borderId="1" xfId="4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1" xfId="4" applyFont="1" applyBorder="1" applyAlignment="1">
      <alignment horizontal="left"/>
    </xf>
  </cellXfs>
  <cellStyles count="5">
    <cellStyle name="Comma" xfId="1" builtinId="3"/>
    <cellStyle name="Comma 3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E49"/>
  <sheetViews>
    <sheetView tabSelected="1" view="pageBreakPreview" zoomScaleNormal="100" zoomScaleSheetLayoutView="100" workbookViewId="0">
      <selection activeCell="A2" sqref="A2:A3"/>
    </sheetView>
  </sheetViews>
  <sheetFormatPr defaultRowHeight="14.25" x14ac:dyDescent="0.2"/>
  <cols>
    <col min="1" max="1" width="5.5703125" style="3" customWidth="1"/>
    <col min="2" max="2" width="56.28515625" style="3" customWidth="1"/>
    <col min="3" max="3" width="15.7109375" style="3" customWidth="1"/>
    <col min="4" max="4" width="16.85546875" style="17" customWidth="1"/>
    <col min="5" max="5" width="4.5703125" style="3" customWidth="1"/>
    <col min="6" max="16384" width="9.140625" style="3"/>
  </cols>
  <sheetData>
    <row r="2" spans="1:5" ht="15" x14ac:dyDescent="0.25">
      <c r="A2" s="1" t="s">
        <v>43</v>
      </c>
      <c r="E2" s="4"/>
    </row>
    <row r="3" spans="1:5" ht="15" x14ac:dyDescent="0.25">
      <c r="A3" s="1" t="s">
        <v>42</v>
      </c>
      <c r="E3" s="4"/>
    </row>
    <row r="4" spans="1:5" ht="9.75" customHeight="1" x14ac:dyDescent="0.25">
      <c r="A4" s="1"/>
      <c r="E4" s="4"/>
    </row>
    <row r="5" spans="1:5" ht="14.25" customHeight="1" x14ac:dyDescent="0.25">
      <c r="A5" s="26" t="s">
        <v>46</v>
      </c>
      <c r="B5" s="26"/>
      <c r="C5" s="26"/>
      <c r="D5" s="26"/>
      <c r="E5" s="26"/>
    </row>
    <row r="6" spans="1:5" ht="12" customHeight="1" x14ac:dyDescent="0.2">
      <c r="A6" s="5"/>
      <c r="B6" s="5"/>
      <c r="C6" s="5"/>
    </row>
    <row r="7" spans="1:5" ht="15" x14ac:dyDescent="0.25">
      <c r="A7" s="27" t="s">
        <v>47</v>
      </c>
      <c r="B7" s="27"/>
      <c r="C7" s="27"/>
      <c r="D7" s="27"/>
    </row>
    <row r="8" spans="1:5" x14ac:dyDescent="0.2">
      <c r="A8" s="29" t="s">
        <v>3</v>
      </c>
      <c r="B8" s="29"/>
      <c r="C8" s="29"/>
      <c r="D8" s="29"/>
    </row>
    <row r="9" spans="1:5" s="12" customFormat="1" ht="15" x14ac:dyDescent="0.2">
      <c r="A9" s="18" t="s">
        <v>4</v>
      </c>
      <c r="B9" s="18" t="s">
        <v>5</v>
      </c>
      <c r="C9" s="19" t="s">
        <v>45</v>
      </c>
      <c r="D9" s="19" t="s">
        <v>44</v>
      </c>
    </row>
    <row r="10" spans="1:5" ht="15" x14ac:dyDescent="0.2">
      <c r="A10" s="7" t="s">
        <v>0</v>
      </c>
      <c r="B10" s="8" t="s">
        <v>6</v>
      </c>
      <c r="C10" s="21">
        <f>SUM(C11:C13)</f>
        <v>27793356</v>
      </c>
      <c r="D10" s="21">
        <f>SUM(D11:D13)</f>
        <v>13964976</v>
      </c>
    </row>
    <row r="11" spans="1:5" ht="15" x14ac:dyDescent="0.2">
      <c r="A11" s="6"/>
      <c r="B11" s="13" t="s">
        <v>7</v>
      </c>
      <c r="C11" s="22">
        <v>27792483</v>
      </c>
      <c r="D11" s="22">
        <v>13964158</v>
      </c>
    </row>
    <row r="12" spans="1:5" ht="15" x14ac:dyDescent="0.2">
      <c r="A12" s="6"/>
      <c r="B12" s="13" t="s">
        <v>8</v>
      </c>
      <c r="C12" s="23">
        <v>0</v>
      </c>
      <c r="D12" s="23">
        <v>0</v>
      </c>
    </row>
    <row r="13" spans="1:5" ht="15" x14ac:dyDescent="0.2">
      <c r="A13" s="6"/>
      <c r="B13" s="13" t="s">
        <v>9</v>
      </c>
      <c r="C13" s="20">
        <v>873</v>
      </c>
      <c r="D13" s="20">
        <v>818</v>
      </c>
    </row>
    <row r="14" spans="1:5" ht="15" x14ac:dyDescent="0.2">
      <c r="A14" s="7" t="s">
        <v>1</v>
      </c>
      <c r="B14" s="8" t="s">
        <v>10</v>
      </c>
      <c r="C14" s="21">
        <f>C15+C19+C23+C24+C38</f>
        <v>9007589</v>
      </c>
      <c r="D14" s="21">
        <f>D15+D19+D23+D24+D38</f>
        <v>8688789</v>
      </c>
    </row>
    <row r="15" spans="1:5" ht="15" x14ac:dyDescent="0.2">
      <c r="A15" s="6">
        <v>1</v>
      </c>
      <c r="B15" s="9" t="s">
        <v>11</v>
      </c>
      <c r="C15" s="24">
        <f>SUM(C16:C18)</f>
        <v>0</v>
      </c>
      <c r="D15" s="24">
        <f>SUM(D16:D18)</f>
        <v>0</v>
      </c>
    </row>
    <row r="16" spans="1:5" ht="15" x14ac:dyDescent="0.2">
      <c r="A16" s="6"/>
      <c r="B16" s="14" t="s">
        <v>29</v>
      </c>
      <c r="C16" s="23">
        <v>0</v>
      </c>
      <c r="D16" s="23">
        <v>0</v>
      </c>
    </row>
    <row r="17" spans="1:4" ht="15" x14ac:dyDescent="0.2">
      <c r="A17" s="6"/>
      <c r="B17" s="14" t="s">
        <v>30</v>
      </c>
      <c r="C17" s="22">
        <v>0</v>
      </c>
      <c r="D17" s="22">
        <v>0</v>
      </c>
    </row>
    <row r="18" spans="1:4" ht="15" x14ac:dyDescent="0.2">
      <c r="A18" s="10"/>
      <c r="B18" s="14" t="s">
        <v>31</v>
      </c>
      <c r="C18" s="22">
        <v>0</v>
      </c>
      <c r="D18" s="22">
        <v>0</v>
      </c>
    </row>
    <row r="19" spans="1:4" ht="15" x14ac:dyDescent="0.2">
      <c r="A19" s="10">
        <v>2</v>
      </c>
      <c r="B19" s="9" t="s">
        <v>12</v>
      </c>
      <c r="C19" s="25">
        <f>SUM(C20:C22)</f>
        <v>450462</v>
      </c>
      <c r="D19" s="25">
        <f>SUM(D20:D22)</f>
        <v>420120</v>
      </c>
    </row>
    <row r="20" spans="1:4" ht="15" x14ac:dyDescent="0.2">
      <c r="A20" s="10"/>
      <c r="B20" s="14" t="s">
        <v>32</v>
      </c>
      <c r="C20" s="22">
        <v>386000</v>
      </c>
      <c r="D20" s="22">
        <v>360000</v>
      </c>
    </row>
    <row r="21" spans="1:4" ht="15" x14ac:dyDescent="0.2">
      <c r="A21" s="10"/>
      <c r="B21" s="13" t="s">
        <v>24</v>
      </c>
      <c r="C21" s="22">
        <v>64462</v>
      </c>
      <c r="D21" s="22">
        <v>60120</v>
      </c>
    </row>
    <row r="22" spans="1:4" ht="15" x14ac:dyDescent="0.2">
      <c r="A22" s="10"/>
      <c r="B22" s="13" t="s">
        <v>13</v>
      </c>
      <c r="C22" s="22">
        <v>0</v>
      </c>
      <c r="D22" s="22">
        <v>0</v>
      </c>
    </row>
    <row r="23" spans="1:4" ht="15" x14ac:dyDescent="0.2">
      <c r="A23" s="10">
        <v>3</v>
      </c>
      <c r="B23" s="9" t="s">
        <v>14</v>
      </c>
      <c r="C23" s="25">
        <v>0</v>
      </c>
      <c r="D23" s="25">
        <v>0</v>
      </c>
    </row>
    <row r="24" spans="1:4" ht="15" x14ac:dyDescent="0.2">
      <c r="A24" s="10">
        <v>4</v>
      </c>
      <c r="B24" s="9" t="s">
        <v>2</v>
      </c>
      <c r="C24" s="25">
        <f>SUM(C25:C37)</f>
        <v>7409881</v>
      </c>
      <c r="D24" s="25">
        <f>SUM(D25:D37)</f>
        <v>7734488</v>
      </c>
    </row>
    <row r="25" spans="1:4" ht="15" x14ac:dyDescent="0.2">
      <c r="A25" s="10"/>
      <c r="B25" s="15" t="s">
        <v>15</v>
      </c>
      <c r="C25" s="22">
        <v>4063</v>
      </c>
      <c r="D25" s="22">
        <v>0</v>
      </c>
    </row>
    <row r="26" spans="1:4" ht="15" x14ac:dyDescent="0.2">
      <c r="A26" s="10"/>
      <c r="B26" s="15" t="s">
        <v>33</v>
      </c>
      <c r="C26" s="22">
        <v>0</v>
      </c>
      <c r="D26" s="22">
        <v>0</v>
      </c>
    </row>
    <row r="27" spans="1:4" ht="15" x14ac:dyDescent="0.2">
      <c r="A27" s="10"/>
      <c r="B27" s="16" t="s">
        <v>16</v>
      </c>
      <c r="C27" s="22">
        <v>129588</v>
      </c>
      <c r="D27" s="22">
        <v>112680</v>
      </c>
    </row>
    <row r="28" spans="1:4" ht="15" x14ac:dyDescent="0.2">
      <c r="A28" s="10"/>
      <c r="B28" s="16" t="s">
        <v>41</v>
      </c>
      <c r="C28" s="22">
        <v>6735741</v>
      </c>
      <c r="D28" s="22">
        <f>53038+526164+66527+172704+6068500</f>
        <v>6886933</v>
      </c>
    </row>
    <row r="29" spans="1:4" ht="15" x14ac:dyDescent="0.2">
      <c r="A29" s="10"/>
      <c r="B29" s="16" t="s">
        <v>25</v>
      </c>
      <c r="C29" s="22">
        <v>140243</v>
      </c>
      <c r="D29" s="22">
        <f>6506+14608</f>
        <v>21114</v>
      </c>
    </row>
    <row r="30" spans="1:4" ht="15" customHeight="1" x14ac:dyDescent="0.2">
      <c r="A30" s="10"/>
      <c r="B30" s="16" t="s">
        <v>17</v>
      </c>
      <c r="C30" s="22">
        <v>0</v>
      </c>
      <c r="D30" s="22">
        <v>0</v>
      </c>
    </row>
    <row r="31" spans="1:4" ht="18" customHeight="1" x14ac:dyDescent="0.2">
      <c r="A31" s="10"/>
      <c r="B31" s="16" t="s">
        <v>27</v>
      </c>
      <c r="C31" s="22">
        <v>400246</v>
      </c>
      <c r="D31" s="22">
        <f>608211+105550</f>
        <v>713761</v>
      </c>
    </row>
    <row r="32" spans="1:4" ht="15" x14ac:dyDescent="0.2">
      <c r="A32" s="10"/>
      <c r="B32" s="16" t="s">
        <v>18</v>
      </c>
      <c r="C32" s="22">
        <v>0</v>
      </c>
      <c r="D32" s="22">
        <v>0</v>
      </c>
    </row>
    <row r="33" spans="1:4" ht="15" x14ac:dyDescent="0.2">
      <c r="A33" s="10"/>
      <c r="B33" s="16" t="s">
        <v>35</v>
      </c>
      <c r="C33" s="22">
        <v>0</v>
      </c>
      <c r="D33" s="22">
        <v>0</v>
      </c>
    </row>
    <row r="34" spans="1:4" ht="15" x14ac:dyDescent="0.2">
      <c r="A34" s="10"/>
      <c r="B34" s="16" t="s">
        <v>36</v>
      </c>
      <c r="C34" s="22">
        <v>0</v>
      </c>
      <c r="D34" s="22">
        <v>0</v>
      </c>
    </row>
    <row r="35" spans="1:4" ht="15" x14ac:dyDescent="0.2">
      <c r="A35" s="10"/>
      <c r="B35" s="16" t="s">
        <v>37</v>
      </c>
      <c r="C35" s="22">
        <v>0</v>
      </c>
      <c r="D35" s="22">
        <v>0</v>
      </c>
    </row>
    <row r="36" spans="1:4" ht="15" x14ac:dyDescent="0.2">
      <c r="A36" s="10"/>
      <c r="B36" s="16" t="s">
        <v>34</v>
      </c>
      <c r="C36" s="22">
        <v>0</v>
      </c>
      <c r="D36" s="22">
        <v>0</v>
      </c>
    </row>
    <row r="37" spans="1:4" ht="15.75" customHeight="1" x14ac:dyDescent="0.2">
      <c r="A37" s="10"/>
      <c r="B37" s="16" t="s">
        <v>26</v>
      </c>
      <c r="C37" s="22">
        <v>0</v>
      </c>
      <c r="D37" s="22">
        <v>0</v>
      </c>
    </row>
    <row r="38" spans="1:4" ht="15" x14ac:dyDescent="0.2">
      <c r="A38" s="10">
        <v>5</v>
      </c>
      <c r="B38" s="9" t="s">
        <v>19</v>
      </c>
      <c r="C38" s="24">
        <f>SUM(C39:C41)</f>
        <v>1147246</v>
      </c>
      <c r="D38" s="24">
        <f>SUM(D39:D41)</f>
        <v>534181</v>
      </c>
    </row>
    <row r="39" spans="1:4" ht="15" x14ac:dyDescent="0.2">
      <c r="A39" s="10"/>
      <c r="B39" s="16" t="s">
        <v>20</v>
      </c>
      <c r="C39" s="23">
        <v>211652</v>
      </c>
      <c r="D39" s="23">
        <v>113983</v>
      </c>
    </row>
    <row r="40" spans="1:4" ht="15" x14ac:dyDescent="0.2">
      <c r="A40" s="10"/>
      <c r="B40" s="16" t="s">
        <v>38</v>
      </c>
      <c r="C40" s="23">
        <v>935594</v>
      </c>
      <c r="D40" s="23">
        <v>420198</v>
      </c>
    </row>
    <row r="41" spans="1:4" ht="15" x14ac:dyDescent="0.2">
      <c r="A41" s="10"/>
      <c r="B41" s="16" t="s">
        <v>39</v>
      </c>
      <c r="C41" s="23">
        <v>0</v>
      </c>
      <c r="D41" s="23">
        <v>0</v>
      </c>
    </row>
    <row r="42" spans="1:4" ht="15" x14ac:dyDescent="0.2">
      <c r="A42" s="11" t="s">
        <v>21</v>
      </c>
      <c r="B42" s="8" t="s">
        <v>28</v>
      </c>
      <c r="C42" s="21">
        <f>C10-C14</f>
        <v>18785767</v>
      </c>
      <c r="D42" s="21">
        <f>D10-D14</f>
        <v>5276187</v>
      </c>
    </row>
    <row r="43" spans="1:4" ht="15" x14ac:dyDescent="0.2">
      <c r="A43" s="10">
        <v>6</v>
      </c>
      <c r="B43" s="9" t="s">
        <v>22</v>
      </c>
      <c r="C43" s="23">
        <v>2826475</v>
      </c>
      <c r="D43" s="23">
        <v>0</v>
      </c>
    </row>
    <row r="44" spans="1:4" ht="15" x14ac:dyDescent="0.2">
      <c r="A44" s="11" t="s">
        <v>23</v>
      </c>
      <c r="B44" s="8" t="s">
        <v>40</v>
      </c>
      <c r="C44" s="21">
        <f>C42-C43</f>
        <v>15959292</v>
      </c>
      <c r="D44" s="21">
        <f>D42-D43</f>
        <v>5276187</v>
      </c>
    </row>
    <row r="45" spans="1:4" ht="15" x14ac:dyDescent="0.25">
      <c r="C45" s="2"/>
    </row>
    <row r="46" spans="1:4" ht="15" x14ac:dyDescent="0.25">
      <c r="C46" s="28"/>
      <c r="D46" s="28"/>
    </row>
    <row r="47" spans="1:4" ht="15" x14ac:dyDescent="0.25">
      <c r="C47" s="28"/>
      <c r="D47" s="28"/>
    </row>
    <row r="48" spans="1:4" ht="15" x14ac:dyDescent="0.25">
      <c r="C48" s="2"/>
    </row>
    <row r="49" spans="3:3" ht="15" x14ac:dyDescent="0.25">
      <c r="C49" s="2"/>
    </row>
  </sheetData>
  <mergeCells count="5">
    <mergeCell ref="A7:D7"/>
    <mergeCell ref="C46:D46"/>
    <mergeCell ref="C47:D47"/>
    <mergeCell ref="A5:E5"/>
    <mergeCell ref="A8:D8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(Nat.)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Laura De Bello</cp:lastModifiedBy>
  <cp:lastPrinted>2023-03-17T09:47:24Z</cp:lastPrinted>
  <dcterms:created xsi:type="dcterms:W3CDTF">2010-03-29T14:34:37Z</dcterms:created>
  <dcterms:modified xsi:type="dcterms:W3CDTF">2023-04-24T10:59:56Z</dcterms:modified>
</cp:coreProperties>
</file>