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VITI 2025\BILANCI 2024\"/>
    </mc:Choice>
  </mc:AlternateContent>
  <xr:revisionPtr revIDLastSave="0" documentId="13_ncr:1_{72BC1267-B82D-41E7-AF71-4E2F28536ACA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_xlnm.Print_Area" localSheetId="0">'2.1-Pasqyra e Perform. (natyra)'!$A$1:$E$64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18" l="1"/>
  <c r="B42" i="18" s="1"/>
  <c r="C28" i="18" l="1"/>
  <c r="C18" i="18"/>
  <c r="D42" i="18" l="1"/>
  <c r="D47" i="18" s="1"/>
  <c r="D55" i="18" l="1"/>
  <c r="B55" i="18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<sst xmlns="http://schemas.openxmlformats.org/spreadsheetml/2006/main" count="414" uniqueCount="271">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</sst>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view="pageBreakPreview" zoomScaleNormal="100" zoomScaleSheetLayoutView="100" workbookViewId="0">
      <selection activeCell="F29" sqref="F29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242</v>
      </c>
    </row>
    <row r="2" spans="1:6">
      <c r="A2" s="46" t="s">
        <v>239</v>
      </c>
    </row>
    <row r="3" spans="1:6">
      <c r="A3" s="46" t="s">
        <v>240</v>
      </c>
    </row>
    <row r="4" spans="1:6">
      <c r="A4" s="46" t="s">
        <v>241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270</v>
      </c>
    </row>
    <row r="10" spans="1:6">
      <c r="A10" s="52" t="s">
        <v>262</v>
      </c>
      <c r="B10" s="53">
        <v>459720309</v>
      </c>
      <c r="C10" s="48"/>
      <c r="D10" s="53">
        <v>923886499</v>
      </c>
      <c r="E10" s="47"/>
      <c r="F10" s="68" t="s">
        <v>267</v>
      </c>
    </row>
    <row r="11" spans="1:6">
      <c r="A11" s="52" t="s">
        <v>264</v>
      </c>
      <c r="B11" s="53"/>
      <c r="C11" s="48"/>
      <c r="D11" s="53"/>
      <c r="E11" s="47"/>
      <c r="F11" s="68" t="s">
        <v>268</v>
      </c>
    </row>
    <row r="12" spans="1:6">
      <c r="A12" s="52" t="s">
        <v>265</v>
      </c>
      <c r="B12" s="53"/>
      <c r="C12" s="48"/>
      <c r="D12" s="53"/>
      <c r="E12" s="47"/>
      <c r="F12" s="68" t="s">
        <v>268</v>
      </c>
    </row>
    <row r="13" spans="1:6">
      <c r="A13" s="52" t="s">
        <v>266</v>
      </c>
      <c r="B13" s="53"/>
      <c r="C13" s="48"/>
      <c r="D13" s="53"/>
      <c r="E13" s="47"/>
      <c r="F13" s="68" t="s">
        <v>268</v>
      </c>
    </row>
    <row r="14" spans="1:6">
      <c r="A14" s="52" t="s">
        <v>263</v>
      </c>
      <c r="B14" s="53"/>
      <c r="C14" s="48"/>
      <c r="D14" s="53"/>
      <c r="E14" s="47"/>
      <c r="F14" s="68" t="s">
        <v>269</v>
      </c>
    </row>
    <row r="15" spans="1:6">
      <c r="A15" s="43" t="s">
        <v>216</v>
      </c>
      <c r="B15" s="53"/>
      <c r="C15" s="48"/>
      <c r="D15" s="53">
        <v>-143500000</v>
      </c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>
        <v>44740732</v>
      </c>
      <c r="C17" s="48"/>
      <c r="D17" s="53"/>
      <c r="E17" s="47"/>
      <c r="F17" s="40"/>
    </row>
    <row r="18" spans="1:6">
      <c r="A18" s="43" t="s">
        <v>219</v>
      </c>
      <c r="B18" s="47"/>
      <c r="C18" s="47">
        <f t="shared" ref="C18" si="0">SUM(C10:C17)</f>
        <v>0</v>
      </c>
      <c r="D18" s="47"/>
      <c r="E18" s="47"/>
      <c r="F18" s="40"/>
    </row>
    <row r="19" spans="1:6">
      <c r="A19" s="52" t="s">
        <v>219</v>
      </c>
      <c r="B19" s="53">
        <f>-291145694-2</f>
        <v>-291145696</v>
      </c>
      <c r="C19" s="48"/>
      <c r="D19" s="53">
        <v>-627919874</v>
      </c>
      <c r="E19" s="47"/>
      <c r="F19" s="40"/>
    </row>
    <row r="20" spans="1:6">
      <c r="A20" s="52" t="s">
        <v>247</v>
      </c>
      <c r="B20" s="53"/>
      <c r="C20" s="48"/>
      <c r="D20" s="53">
        <v>-10226186</v>
      </c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248</v>
      </c>
      <c r="B22" s="53">
        <v>-100948900</v>
      </c>
      <c r="C22" s="48"/>
      <c r="D22" s="53">
        <v>-77003656</v>
      </c>
      <c r="E22" s="47"/>
      <c r="F22" s="40"/>
    </row>
    <row r="23" spans="1:6">
      <c r="A23" s="52" t="s">
        <v>249</v>
      </c>
      <c r="B23" s="53">
        <v>-15332144</v>
      </c>
      <c r="C23" s="48"/>
      <c r="D23" s="53">
        <v>-12675652</v>
      </c>
      <c r="E23" s="47"/>
      <c r="F23" s="40"/>
    </row>
    <row r="24" spans="1:6">
      <c r="A24" s="52" t="s">
        <v>251</v>
      </c>
      <c r="B24" s="53">
        <v>-113200</v>
      </c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-36338191</v>
      </c>
      <c r="C26" s="48"/>
      <c r="D26" s="53">
        <v>-15680910</v>
      </c>
      <c r="E26" s="47"/>
      <c r="F26" s="40"/>
    </row>
    <row r="27" spans="1:6">
      <c r="A27" s="43" t="s">
        <v>221</v>
      </c>
      <c r="B27" s="53">
        <v>-42897936</v>
      </c>
      <c r="C27" s="48"/>
      <c r="D27" s="53">
        <v>-12786852</v>
      </c>
      <c r="E27" s="47"/>
      <c r="F27" s="40"/>
    </row>
    <row r="28" spans="1:6">
      <c r="A28" s="43" t="s">
        <v>210</v>
      </c>
      <c r="B28" s="47"/>
      <c r="C28" s="47">
        <f t="shared" ref="C28" si="1">SUM(C19:C27)</f>
        <v>0</v>
      </c>
      <c r="D28" s="47"/>
      <c r="E28" s="47"/>
      <c r="F28" s="40"/>
    </row>
    <row r="29" spans="1:6" ht="15" customHeight="1">
      <c r="A29" s="52" t="s">
        <v>252</v>
      </c>
      <c r="B29" s="53">
        <v>662730</v>
      </c>
      <c r="C29" s="48"/>
      <c r="D29" s="53"/>
      <c r="E29" s="47"/>
      <c r="F29" s="40"/>
    </row>
    <row r="30" spans="1:6" ht="15" customHeight="1">
      <c r="A30" s="52" t="s">
        <v>250</v>
      </c>
      <c r="B30" s="53"/>
      <c r="C30" s="48"/>
      <c r="D30" s="53"/>
      <c r="E30" s="47"/>
      <c r="F30" s="40"/>
    </row>
    <row r="31" spans="1:6" ht="15" customHeight="1">
      <c r="A31" s="52" t="s">
        <v>259</v>
      </c>
      <c r="B31" s="53"/>
      <c r="C31" s="48"/>
      <c r="D31" s="53"/>
      <c r="E31" s="47"/>
      <c r="F31" s="40"/>
    </row>
    <row r="32" spans="1:6" ht="15" customHeight="1">
      <c r="A32" s="52" t="s">
        <v>253</v>
      </c>
      <c r="B32" s="53"/>
      <c r="C32" s="48"/>
      <c r="D32" s="53"/>
      <c r="E32" s="47"/>
      <c r="F32" s="40"/>
    </row>
    <row r="33" spans="1:6" ht="15" customHeight="1">
      <c r="A33" s="52" t="s">
        <v>258</v>
      </c>
      <c r="B33" s="53"/>
      <c r="C33" s="48"/>
      <c r="D33" s="53"/>
      <c r="E33" s="47"/>
      <c r="F33" s="40"/>
    </row>
    <row r="34" spans="1:6" ht="15" customHeight="1">
      <c r="A34" s="52" t="s">
        <v>254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255</v>
      </c>
      <c r="B37" s="53">
        <v>-10479872</v>
      </c>
      <c r="C37" s="48"/>
      <c r="D37" s="53">
        <v>-4285156</v>
      </c>
      <c r="E37" s="47"/>
      <c r="F37" s="40"/>
    </row>
    <row r="38" spans="1:6">
      <c r="A38" s="52" t="s">
        <v>257</v>
      </c>
      <c r="B38" s="53"/>
      <c r="C38" s="48"/>
      <c r="D38" s="53"/>
      <c r="E38" s="47"/>
      <c r="F38" s="40"/>
    </row>
    <row r="39" spans="1:6">
      <c r="A39" s="52" t="s">
        <v>256</v>
      </c>
      <c r="B39" s="53"/>
      <c r="C39" s="48"/>
      <c r="D39" s="53"/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260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7867832</v>
      </c>
      <c r="C42" s="51"/>
      <c r="D42" s="50">
        <f>SUM(D9:D41)</f>
        <v>19808213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-1245940</v>
      </c>
      <c r="C44" s="48"/>
      <c r="D44" s="53">
        <v>-3101603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243</v>
      </c>
      <c r="B47" s="50">
        <f>SUM(B42:B46)</f>
        <v>6621892</v>
      </c>
      <c r="C47" s="51"/>
      <c r="D47" s="50">
        <f>SUM(D42:D46)</f>
        <v>16706610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244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245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246</v>
      </c>
      <c r="B57" s="62">
        <f>B47+B55</f>
        <v>6621892</v>
      </c>
      <c r="C57" s="63"/>
      <c r="D57" s="62">
        <f>D47+D55</f>
        <v>16706610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261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505" right="0.70866141732283505" top="0.74803149606299202" bottom="0.74803149606299202" header="0.31496062992126" footer="0.31496062992126"/>
  <pageSetup scale="62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FECF1EA4-17D1-4FDD-A55A-FE96ED80DFC9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F4481585-120D-4EBC-9CBA-48EF2334838D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A0A334BC-D4FA-41AB-9B85-05465DBB4A6E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2.1-Pasqyra e Perform. (natyra)</vt:lpstr>
      <vt:lpstr>Shpenzime te pazbritshme 14  </vt:lpstr>
      <vt:lpstr>'2.1-Pasqyra e Perform. (natyra)'!Print_Area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admin</cp:lastModifiedBy>
  <cp:lastPrinted>2025-07-09T10:52:58Z</cp:lastPrinted>
  <dcterms:created xsi:type="dcterms:W3CDTF">2012-01-19T09:31:29Z</dcterms:created>
  <dcterms:modified xsi:type="dcterms:W3CDTF">2025-07-10T06:53:13Z</dcterms:modified>
</cp:coreProperties>
</file>