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p365-my.sharepoint.com/personal/jonida_allushi_bp_com/Documents/ALBANIA/ALBANIA/BALANCE SHEET/QKB/QKB 2023/set nga QKB 2023/"/>
    </mc:Choice>
  </mc:AlternateContent>
  <xr:revisionPtr revIDLastSave="31" documentId="8_{F5A057C1-670C-4277-93E2-C00A4AE65A18}" xr6:coauthVersionLast="47" xr6:coauthVersionMax="47" xr10:uidLastSave="{07B5DF60-322E-4EA4-90FA-8A6E4E4260F2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8" l="1"/>
  <c r="B30" i="18" s="1"/>
  <c r="B67" i="18" l="1"/>
  <c r="B59" i="18"/>
  <c r="B35" i="18"/>
  <c r="B50" i="18" s="1"/>
  <c r="B69" i="18" l="1"/>
  <c r="B71" i="18" s="1"/>
  <c r="B8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<sst xmlns="http://schemas.openxmlformats.org/spreadsheetml/2006/main" count="418" uniqueCount="269">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</sst>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0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3" fontId="176" fillId="0" borderId="25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1"/>
  <sheetViews>
    <sheetView showGridLines="0" tabSelected="1" zoomScale="90" zoomScaleNormal="90" workbookViewId="0">
      <selection activeCell="J29" sqref="J29"/>
    </sheetView>
  </sheetViews>
  <sheetFormatPr defaultRowHeight="15"/>
  <cols>
    <col min="1" max="1" width="63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268</v>
      </c>
    </row>
    <row r="2" spans="1:6">
      <c r="A2" s="38" t="s">
        <v>224</v>
      </c>
    </row>
    <row r="3" spans="1:6">
      <c r="A3" s="38" t="s">
        <v>225</v>
      </c>
    </row>
    <row r="4" spans="1:6">
      <c r="A4" s="38" t="s">
        <v>226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228</v>
      </c>
      <c r="B8" s="36"/>
      <c r="C8" s="36"/>
      <c r="D8" s="36"/>
      <c r="E8" s="36"/>
      <c r="F8" s="55" t="s">
        <v>264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259</v>
      </c>
      <c r="B10" s="43">
        <v>2832368394</v>
      </c>
      <c r="C10" s="40"/>
      <c r="D10" s="43">
        <v>3438665680</v>
      </c>
      <c r="E10" s="39"/>
      <c r="F10" s="56" t="s">
        <v>265</v>
      </c>
    </row>
    <row r="11" spans="1:6">
      <c r="A11" s="42" t="s">
        <v>260</v>
      </c>
      <c r="B11" s="43"/>
      <c r="C11" s="40"/>
      <c r="D11" s="43"/>
      <c r="E11" s="39"/>
      <c r="F11" s="56" t="s">
        <v>266</v>
      </c>
    </row>
    <row r="12" spans="1:6">
      <c r="A12" s="42" t="s">
        <v>261</v>
      </c>
      <c r="B12" s="43"/>
      <c r="C12" s="40"/>
      <c r="D12" s="43"/>
      <c r="E12" s="39"/>
      <c r="F12" s="56" t="s">
        <v>266</v>
      </c>
    </row>
    <row r="13" spans="1:6">
      <c r="A13" s="42" t="s">
        <v>262</v>
      </c>
      <c r="B13" s="43"/>
      <c r="C13" s="40"/>
      <c r="D13" s="43"/>
      <c r="E13" s="39"/>
      <c r="F13" s="56" t="s">
        <v>266</v>
      </c>
    </row>
    <row r="14" spans="1:6">
      <c r="A14" s="42" t="s">
        <v>263</v>
      </c>
      <c r="B14" s="43"/>
      <c r="C14" s="40"/>
      <c r="D14" s="43"/>
      <c r="E14" s="39"/>
      <c r="F14" s="56" t="s">
        <v>267</v>
      </c>
    </row>
    <row r="15" spans="1:6">
      <c r="A15" s="45" t="s">
        <v>229</v>
      </c>
      <c r="B15" s="43"/>
      <c r="C15" s="40"/>
      <c r="D15" s="43"/>
      <c r="E15" s="39"/>
      <c r="F15" s="34"/>
    </row>
    <row r="16" spans="1:6">
      <c r="A16" s="45" t="s">
        <v>210</v>
      </c>
      <c r="B16" s="43">
        <v>195417</v>
      </c>
      <c r="C16" s="40"/>
      <c r="D16" s="43">
        <v>5193</v>
      </c>
      <c r="E16" s="39"/>
      <c r="F16" s="34"/>
    </row>
    <row r="17" spans="1:6">
      <c r="A17" s="45" t="s">
        <v>230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-2570753117</v>
      </c>
      <c r="C18" s="40"/>
      <c r="D18" s="43">
        <v>-3186760647</v>
      </c>
      <c r="E18" s="39"/>
      <c r="F18" s="34"/>
    </row>
    <row r="19" spans="1:6">
      <c r="A19" s="45" t="s">
        <v>231</v>
      </c>
      <c r="B19" s="43"/>
      <c r="C19" s="40"/>
      <c r="D19" s="43"/>
      <c r="E19" s="39"/>
      <c r="F19" s="34"/>
    </row>
    <row r="20" spans="1:6">
      <c r="A20" s="45" t="s">
        <v>232</v>
      </c>
      <c r="B20" s="43">
        <v>-22757763</v>
      </c>
      <c r="C20" s="40"/>
      <c r="D20" s="43">
        <v>-21295226</v>
      </c>
      <c r="E20" s="39"/>
      <c r="F20" s="34"/>
    </row>
    <row r="21" spans="1:6">
      <c r="A21" s="45" t="s">
        <v>233</v>
      </c>
      <c r="B21" s="43">
        <v>-32992289</v>
      </c>
      <c r="C21" s="40"/>
      <c r="D21" s="43">
        <v>80810731</v>
      </c>
      <c r="E21" s="39"/>
      <c r="F21" s="34"/>
    </row>
    <row r="22" spans="1:6">
      <c r="A22" s="45" t="s">
        <v>234</v>
      </c>
      <c r="B22" s="43">
        <v>-175105528</v>
      </c>
      <c r="C22" s="40"/>
      <c r="D22" s="43">
        <v>-263395740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235</v>
      </c>
      <c r="B24" s="43"/>
      <c r="C24" s="40"/>
      <c r="D24" s="43"/>
      <c r="E24" s="39"/>
      <c r="F24" s="34"/>
    </row>
    <row r="25" spans="1:6">
      <c r="A25" s="45" t="s">
        <v>236</v>
      </c>
      <c r="B25" s="43"/>
      <c r="C25" s="40"/>
      <c r="D25" s="43"/>
      <c r="E25" s="39"/>
      <c r="F25" s="34"/>
    </row>
    <row r="26" spans="1:6">
      <c r="A26" s="45" t="s">
        <v>237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8">
        <f>SUM(B10:B22,B24:B27)</f>
        <v>30955114</v>
      </c>
      <c r="C28" s="40"/>
      <c r="D28" s="50">
        <v>48029991</v>
      </c>
      <c r="E28" s="39"/>
      <c r="F28" s="34"/>
    </row>
    <row r="29" spans="1:6" ht="15" customHeight="1">
      <c r="A29" s="45" t="s">
        <v>26</v>
      </c>
      <c r="B29" s="43"/>
      <c r="C29" s="40"/>
      <c r="D29" s="43"/>
      <c r="E29" s="39"/>
      <c r="F29" s="34"/>
    </row>
    <row r="30" spans="1:6" ht="15" customHeight="1">
      <c r="A30" s="46" t="s">
        <v>238</v>
      </c>
      <c r="B30" s="50">
        <f>SUM(B28:B29)</f>
        <v>30955114</v>
      </c>
      <c r="C30" s="41"/>
      <c r="D30" s="50">
        <v>48029991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239</v>
      </c>
      <c r="B32" s="45"/>
      <c r="C32" s="45"/>
      <c r="D32" s="45"/>
      <c r="E32" s="39"/>
      <c r="F32" s="34"/>
    </row>
    <row r="33" spans="1:6" ht="15" customHeight="1">
      <c r="A33" s="45" t="s">
        <v>240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258</v>
      </c>
      <c r="B35" s="51">
        <f>B30+B33</f>
        <v>30955114</v>
      </c>
      <c r="C35" s="41"/>
      <c r="D35" s="51">
        <v>48029991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241</v>
      </c>
      <c r="B37" s="46"/>
      <c r="C37" s="46"/>
      <c r="D37" s="46"/>
      <c r="E37" s="39"/>
      <c r="F37" s="34"/>
    </row>
    <row r="38" spans="1:6">
      <c r="A38" s="45" t="s">
        <v>242</v>
      </c>
      <c r="B38" s="43"/>
      <c r="C38" s="40"/>
      <c r="D38" s="43"/>
      <c r="E38" s="39"/>
      <c r="F38" s="34"/>
    </row>
    <row r="39" spans="1:6">
      <c r="A39" s="45" t="s">
        <v>243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244</v>
      </c>
      <c r="B41" s="34"/>
      <c r="C41" s="34"/>
      <c r="D41" s="34"/>
      <c r="E41" s="41"/>
      <c r="F41" s="34"/>
    </row>
    <row r="42" spans="1:6">
      <c r="A42" s="45" t="s">
        <v>245</v>
      </c>
      <c r="B42" s="41"/>
      <c r="C42" s="41"/>
      <c r="D42" s="41"/>
      <c r="E42" s="41"/>
      <c r="F42" s="34"/>
    </row>
    <row r="43" spans="1:6">
      <c r="A43" s="48" t="s">
        <v>246</v>
      </c>
      <c r="B43" s="43"/>
      <c r="C43" s="40"/>
      <c r="D43" s="43"/>
      <c r="E43" s="39"/>
      <c r="F43" s="34"/>
    </row>
    <row r="44" spans="1:6">
      <c r="A44" s="48" t="s">
        <v>247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248</v>
      </c>
      <c r="B46" s="34"/>
      <c r="C46" s="34"/>
      <c r="D46" s="34"/>
      <c r="E46" s="41"/>
      <c r="F46" s="34"/>
    </row>
    <row r="47" spans="1:6">
      <c r="A47" s="48" t="s">
        <v>246</v>
      </c>
      <c r="B47" s="43"/>
      <c r="C47" s="40"/>
      <c r="D47" s="43"/>
      <c r="E47" s="34"/>
      <c r="F47" s="34"/>
    </row>
    <row r="48" spans="1:6">
      <c r="A48" s="48" t="s">
        <v>247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249</v>
      </c>
      <c r="B50" s="52">
        <f>B35</f>
        <v>30955114</v>
      </c>
      <c r="D50" s="52">
        <v>48029991</v>
      </c>
    </row>
    <row r="51" spans="1:5">
      <c r="A51" s="46"/>
    </row>
    <row r="52" spans="1:5">
      <c r="A52" s="47" t="s">
        <v>227</v>
      </c>
    </row>
    <row r="53" spans="1:5">
      <c r="A53" s="46"/>
    </row>
    <row r="54" spans="1:5">
      <c r="A54" s="46" t="s">
        <v>250</v>
      </c>
    </row>
    <row r="55" spans="1:5">
      <c r="A55" s="45" t="s">
        <v>251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 ht="18" customHeight="1">
      <c r="A58" s="45" t="s">
        <v>252</v>
      </c>
      <c r="B58" s="43">
        <v>-6339487</v>
      </c>
      <c r="C58" s="40"/>
      <c r="D58" s="43">
        <v>-10189257</v>
      </c>
    </row>
    <row r="59" spans="1:5">
      <c r="A59" s="46" t="s">
        <v>223</v>
      </c>
      <c r="B59" s="52">
        <f>SUM(B55:B58)</f>
        <v>-6339487</v>
      </c>
      <c r="D59" s="52">
        <v>-10189257</v>
      </c>
    </row>
    <row r="60" spans="1:5">
      <c r="A60" s="44"/>
    </row>
    <row r="61" spans="1:5">
      <c r="A61" s="46" t="s">
        <v>253</v>
      </c>
    </row>
    <row r="62" spans="1:5">
      <c r="A62" s="45" t="s">
        <v>219</v>
      </c>
      <c r="B62" s="43"/>
      <c r="C62" s="40"/>
      <c r="D62" s="43"/>
    </row>
    <row r="63" spans="1:5" ht="30">
      <c r="A63" s="45" t="s">
        <v>220</v>
      </c>
      <c r="B63" s="43"/>
      <c r="C63" s="40"/>
      <c r="D63" s="43"/>
    </row>
    <row r="64" spans="1:5" ht="30">
      <c r="A64" s="45" t="s">
        <v>254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255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v>0</v>
      </c>
    </row>
    <row r="68" spans="1:4">
      <c r="A68" s="44"/>
    </row>
    <row r="69" spans="1:4" ht="29.25">
      <c r="A69" s="46" t="s">
        <v>256</v>
      </c>
      <c r="B69" s="52">
        <f>SUM(B59,B67)</f>
        <v>-6339487</v>
      </c>
      <c r="D69" s="52">
        <v>-10189257</v>
      </c>
    </row>
    <row r="70" spans="1:4">
      <c r="A70" s="44"/>
      <c r="B70" s="52"/>
      <c r="D70" s="52"/>
    </row>
    <row r="71" spans="1:4" ht="15.75" thickBot="1">
      <c r="A71" s="46" t="s">
        <v>257</v>
      </c>
      <c r="B71" s="53">
        <f>B69+B50</f>
        <v>24615627</v>
      </c>
      <c r="D71" s="53">
        <v>37840734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242</v>
      </c>
      <c r="B74" s="54"/>
      <c r="D74" s="54"/>
    </row>
    <row r="75" spans="1:4">
      <c r="A75" s="45" t="s">
        <v>243</v>
      </c>
      <c r="B75" s="54"/>
      <c r="D75" s="54"/>
    </row>
    <row r="79" spans="1:4">
      <c r="B79" s="33">
        <v>24615627</v>
      </c>
    </row>
    <row r="81" spans="2:2">
      <c r="B81" s="59">
        <f>+B71-B79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86EEAF7-8F9D-4629-9453-55D54B17ACD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3A5706D-0D96-4B52-BD4B-FE5CC4A7867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3DEF89D-87F0-47A6-AA5E-92EB420D1AB7}"/>
    </customSheetView>
  </customSheetViews>
  <pageMargins left="0.75" right="0.75" top="1" bottom="1" header="0" footer="0"/>
  <pageSetup orientation="landscape" r:id="rId4"/>
  <headerFooter alignWithMargins="0"/>
</worksheet>
</file>

<file path=docMetadata/LabelInfo.xml><?xml version="1.0" encoding="utf-8"?>
<clbl:labelList xmlns:clbl="http://schemas.microsoft.com/office/2020/mipLabelMetadata">
  <clbl:label id="{569bf4a9-87bd-4dbf-a36c-1db5158e5def}" enabled="1" method="Privileged" siteId="{ea80952e-a476-42d4-aaf4-5457852b0f7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Allushi, Jonida</cp:lastModifiedBy>
  <cp:lastPrinted>2016-10-03T09:59:38Z</cp:lastPrinted>
  <dcterms:created xsi:type="dcterms:W3CDTF">2012-01-19T09:31:29Z</dcterms:created>
  <dcterms:modified xsi:type="dcterms:W3CDTF">2024-06-20T13:32:48Z</dcterms:modified>
</cp:coreProperties>
</file>