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5. QKB, Tatime\02.QKR 2025\Sea Land 2024\QKB\"/>
    </mc:Choice>
  </mc:AlternateContent>
  <xr:revisionPtr revIDLastSave="0" documentId="13_ncr:1_{7FF4B8FC-51AD-4104-AAA0-D9A14DE0FB6C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'1.Pasqyra e Perform. (natyra)'!$A$1:$D$81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8" l="1"/>
  <c r="B35" i="18"/>
  <c r="D28" i="18" l="1"/>
  <c r="B28" i="18"/>
  <c r="B30" i="18" s="1"/>
  <c r="B67" i="18" l="1"/>
  <c r="D67" i="18"/>
  <c r="D59" i="18"/>
  <c r="B59" i="18"/>
  <c r="D30" i="18"/>
  <c r="B50" i="18"/>
  <c r="D50" i="18" l="1"/>
  <c r="B69" i="18"/>
  <c r="B71" i="18" s="1"/>
  <c r="D69" i="18"/>
  <c r="D71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<sst xmlns="http://schemas.openxmlformats.org/spreadsheetml/2006/main" count="419" uniqueCount="271">
  <si>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</si>
  <si>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</si>
  <si>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</si>
  <si>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</si>
  <si>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</si>
  <si>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</si>
  <si>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</si>
  <si>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</si>
  <si>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</si>
  <si>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</si>
  <si>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</si>
  <si>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</si>
  <si>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</si>
  <si>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</si>
  <si>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</si>
  <si>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</si>
  <si>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</si>
  <si>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</si>
  <si>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</si>
  <si>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</si>
  <si>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</si>
  <si>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</si>
  <si>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</si>
  <si>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</si>
  <si>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</si>
  <si>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</si>
  <si>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</si>
  <si>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</si>
  <si>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</si>
  <si>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</si>
  <si>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</si>
  <si>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</si>
  <si>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</si>
  <si>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</si>
  <si>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</si>
  <si>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</si>
  <si>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</si>
  <si>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</si>
  <si>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</si>
  <si>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</si>
  <si>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</si>
  <si>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</si>
  <si>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</si>
  <si>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</si>
  <si>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</si>
  <si>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</si>
  <si>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</si>
  <si>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</si>
  <si>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</si>
  <si>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</si>
  <si>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</si>
  <si>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</si>
  <si>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</si>
  <si>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</si>
  <si>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</si>
  <si>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</si>
  <si>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</si>
  <si>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</si>
  <si>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</si>
  <si>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</si>
  <si>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</si>
  <si>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</si>
  <si>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</si>
  <si>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</si>
  <si>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</si>
  <si>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</si>
  <si>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</si>
  <si>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</si>
  <si>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</si>
  <si>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</si>
  <si>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</si>
  <si>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</si>
  <si>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</si>
  <si>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</si>
  <si>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</si>
  <si>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</si>
  <si>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</si>
  <si>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</si>
  <si>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</si>
  <si>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</si>
  <si>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</si>
  <si>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</si>
  <si>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</si>
  <si>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</si>
  <si>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</si>
  <si>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</si>
  <si>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</si>
  <si>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</si>
  <si>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</si>
  <si>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</si>
  <si>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</si>
  <si>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</si>
  <si>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</si>
  <si>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</si>
  <si>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</si>
  <si>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</si>
  <si>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</si>
  <si>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</si>
  <si>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</si>
  <si>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</si>
  <si>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</si>
  <si>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</si>
  <si>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</si>
  <si>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</si>
  <si>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</si>
  <si>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</si>
  <si>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</si>
  <si>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</si>
  <si>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</si>
  <si>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</si>
  <si>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</si>
  <si>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</si>
  <si>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</si>
  <si>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</si>
  <si>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</si>
  <si>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</si>
  <si>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</si>
  <si>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</si>
  <si>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</si>
  <si>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</si>
  <si>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</si>
  <si>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</si>
  <si>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</si>
  <si>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</si>
  <si>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</si>
  <si>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</si>
  <si>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</si>
  <si>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</si>
  <si>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</si>
  <si>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</si>
  <si>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</si>
  <si>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</si>
  <si>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</si>
  <si>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</si>
  <si>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</si>
  <si>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</si>
  <si>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</si>
  <si>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</si>
  <si>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</si>
  <si>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</si>
  <si>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</si>
  <si>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</si>
  <si>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</si>
  <si>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</si>
  <si>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</si>
  <si>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</si>
  <si>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</si>
  <si>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</si>
  <si>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</si>
  <si>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</si>
  <si>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</si>
  <si>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</si>
  <si>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</si>
  <si>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</si>
  <si>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</si>
  <si>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</si>
  <si>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</si>
  <si>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</si>
  <si>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</si>
  <si>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</si>
  <si>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</si>
  <si>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</si>
  <si>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</si>
  <si>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</si>
  <si>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</si>
  <si>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</si>
  <si>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</si>
  <si>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</si>
  <si>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</si>
  <si>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</si>
  <si>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</si>
  <si>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</si>
  <si>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</si>
  <si>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</si>
  <si>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</si>
  <si>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</si>
  <si>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</si>
  <si>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</si>
  <si>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</si>
  <si>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</si>
  <si>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</si>
  <si>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</si>
  <si>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</si>
  <si>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</si>
  <si>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</si>
  <si>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</si>
  <si>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</si>
  <si>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</si>
  <si>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</si>
  <si>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</si>
  <si>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</si>
  <si>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</si>
  <si>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</si>
  <si>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</si>
  <si>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</si>
  <si>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</si>
  <si>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</si>
  <si>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</si>
  <si>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</si>
  <si>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</si>
  <si>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</si>
  <si>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</si>
  <si>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</si>
  <si>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</si>
  <si>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</si>
  <si>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</si>
  <si>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</si>
  <si>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</si>
  <si>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</si>
  <si>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</si>
  <si>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</si>
  <si>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</si>
  <si>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</si>
  <si>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</si>
  <si>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</si>
  <si>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</si>
  <si>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</si>
  <si>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</si>
  <si>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</si>
  <si>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</si>
  <si>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</si>
  <si>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</si>
  <si>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</si>
  <si>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</si>
  <si>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</si>
  <si>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</si>
  <si>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</si>
  <si>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</si>
  <si>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</si>
  <si>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</si>
  <si>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</si>
  <si>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</si>
  <si>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</si>
  <si>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</si>
  <si>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</si>
  <si>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</si>
  <si>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</si>
  <si>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</si>
  <si>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</si>
  <si>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</si>
  <si>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</si>
  <si>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</si>
  <si>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</si>
  <si>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</si>
  <si>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</si>
  <si>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</si>
  <si>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</si>
  <si>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</si>
  <si>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</si>
  <si>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</si>
  <si>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</si>
  <si>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</si>
  <si>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</si>
  <si>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</si>
  <si>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</si>
  <si>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</si>
  <si>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</si>
  <si>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</si>
  <si>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</si>
  <si>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</si>
  <si>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</si>
  <si>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</si>
  <si>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</si>
  <si>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</si>
  <si>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Lek</t>
  </si>
  <si>
    <t xml:space="preserve">Te ardhurat nga aktiviteti kryesor </t>
  </si>
  <si>
    <t>Te tjera (pershkruaj)</t>
  </si>
  <si>
    <t>Pasqyrat financiare te vitit 2024</t>
  </si>
  <si>
    <t>Fondi Investimit Alternativ Sea Land Alternative Investment Fund - Shoqeri Komandite SIK</t>
  </si>
  <si>
    <t>M02409022L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</si>
  <si>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(Fitim I parealizuar nga rivleresimi I vleres se drejte te aktiveve te investuara)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</si>
</sst>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33" zoomScale="80" zoomScaleNormal="80" workbookViewId="0">
      <selection activeCell="B65" sqref="B65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7" width="11" style="34" bestFit="1" customWidth="1"/>
    <col min="8" max="16384" width="9.140625" style="34"/>
  </cols>
  <sheetData>
    <row r="1" spans="1:6">
      <c r="A1" s="37" t="s">
        <v>267</v>
      </c>
    </row>
    <row r="2" spans="1:6">
      <c r="A2" s="38" t="s">
        <v>268</v>
      </c>
    </row>
    <row r="3" spans="1:6">
      <c r="A3" s="38" t="s">
        <v>269</v>
      </c>
    </row>
    <row r="4" spans="1:6">
      <c r="A4" s="38" t="s">
        <v>264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36"/>
      <c r="C8" s="36"/>
      <c r="D8" s="36"/>
      <c r="E8" s="36"/>
      <c r="F8" s="55" t="s">
        <v>260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265</v>
      </c>
      <c r="B10" s="43"/>
      <c r="C10" s="40"/>
      <c r="D10" s="43"/>
      <c r="E10" s="39"/>
      <c r="F10" s="56" t="s">
        <v>261</v>
      </c>
    </row>
    <row r="11" spans="1:6">
      <c r="A11" s="42" t="s">
        <v>256</v>
      </c>
      <c r="B11" s="43"/>
      <c r="C11" s="40"/>
      <c r="D11" s="43"/>
      <c r="E11" s="39"/>
      <c r="F11" s="56" t="s">
        <v>262</v>
      </c>
    </row>
    <row r="12" spans="1:6">
      <c r="A12" s="42" t="s">
        <v>257</v>
      </c>
      <c r="B12" s="43"/>
      <c r="C12" s="40"/>
      <c r="D12" s="43"/>
      <c r="E12" s="39"/>
      <c r="F12" s="56" t="s">
        <v>262</v>
      </c>
    </row>
    <row r="13" spans="1:6">
      <c r="A13" s="42" t="s">
        <v>258</v>
      </c>
      <c r="B13" s="43"/>
      <c r="C13" s="40"/>
      <c r="D13" s="43"/>
      <c r="E13" s="39"/>
      <c r="F13" s="56" t="s">
        <v>262</v>
      </c>
    </row>
    <row r="14" spans="1:6">
      <c r="A14" s="42" t="s">
        <v>259</v>
      </c>
      <c r="B14" s="43"/>
      <c r="C14" s="40"/>
      <c r="D14" s="43"/>
      <c r="E14" s="39"/>
      <c r="F14" s="56" t="s">
        <v>263</v>
      </c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>
        <v>1082</v>
      </c>
      <c r="C16" s="40"/>
      <c r="D16" s="43">
        <v>1045</v>
      </c>
      <c r="E16" s="39"/>
      <c r="F16" s="34"/>
    </row>
    <row r="17" spans="1:6">
      <c r="A17" s="45" t="s">
        <v>227</v>
      </c>
      <c r="B17" s="43"/>
      <c r="C17" s="40"/>
      <c r="D17" s="43"/>
      <c r="E17" s="39"/>
      <c r="F17" s="34"/>
    </row>
    <row r="18" spans="1:6">
      <c r="A18" s="45" t="s">
        <v>216</v>
      </c>
      <c r="B18" s="43"/>
      <c r="C18" s="40"/>
      <c r="D18" s="43"/>
      <c r="E18" s="39"/>
      <c r="F18" s="34"/>
    </row>
    <row r="19" spans="1:6">
      <c r="A19" s="45" t="s">
        <v>228</v>
      </c>
      <c r="B19" s="43">
        <v>-252855</v>
      </c>
      <c r="C19" s="40"/>
      <c r="D19" s="43">
        <v>-337140</v>
      </c>
      <c r="E19" s="39"/>
      <c r="F19" s="34"/>
    </row>
    <row r="20" spans="1:6">
      <c r="A20" s="45" t="s">
        <v>229</v>
      </c>
      <c r="B20" s="43">
        <v>-488160</v>
      </c>
      <c r="C20" s="40"/>
      <c r="D20" s="43">
        <v>-435276</v>
      </c>
      <c r="E20" s="39"/>
      <c r="F20" s="34"/>
    </row>
    <row r="21" spans="1:6">
      <c r="A21" s="45" t="s">
        <v>230</v>
      </c>
      <c r="B21" s="43">
        <v>-3213</v>
      </c>
      <c r="C21" s="40"/>
      <c r="D21" s="43">
        <v>-187948</v>
      </c>
      <c r="E21" s="39"/>
      <c r="F21" s="34"/>
    </row>
    <row r="22" spans="1:6">
      <c r="A22" s="45" t="s">
        <v>231</v>
      </c>
      <c r="B22" s="43">
        <v>-15828814</v>
      </c>
      <c r="C22" s="40"/>
      <c r="D22" s="43">
        <v>-16060047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232</v>
      </c>
      <c r="B24" s="43"/>
      <c r="C24" s="40"/>
      <c r="D24" s="43"/>
      <c r="E24" s="39"/>
      <c r="F24" s="34"/>
    </row>
    <row r="25" spans="1:6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7" t="s">
        <v>266</v>
      </c>
      <c r="B27" s="43"/>
      <c r="C27" s="40"/>
      <c r="D27" s="43"/>
      <c r="E27" s="39"/>
      <c r="F27" s="34"/>
    </row>
    <row r="28" spans="1:6" ht="15.75" customHeight="1">
      <c r="A28" s="46" t="s">
        <v>217</v>
      </c>
      <c r="B28" s="50">
        <f>SUM(B10:B22,B24:B27)</f>
        <v>-16571960</v>
      </c>
      <c r="C28" s="40"/>
      <c r="D28" s="50">
        <f>SUM(D10:D22,D24:D27)</f>
        <v>-17019366</v>
      </c>
      <c r="E28" s="39"/>
      <c r="F28" s="34"/>
    </row>
    <row r="29" spans="1:6" ht="15" customHeight="1">
      <c r="A29" s="45" t="s">
        <v>26</v>
      </c>
      <c r="B29" s="43"/>
      <c r="C29" s="43"/>
      <c r="D29" s="43"/>
      <c r="E29" s="39"/>
      <c r="F29" s="34"/>
    </row>
    <row r="30" spans="1:6" ht="15" customHeight="1">
      <c r="A30" s="46" t="s">
        <v>235</v>
      </c>
      <c r="B30" s="50">
        <f>SUM(B28:B29)</f>
        <v>-16571960</v>
      </c>
      <c r="C30" s="41"/>
      <c r="D30" s="50">
        <f>SUM(D28:D29)</f>
        <v>-17019366</v>
      </c>
      <c r="E30" s="39"/>
      <c r="F30" s="34"/>
    </row>
    <row r="31" spans="1:6" ht="15" customHeight="1">
      <c r="A31" s="45" t="s">
        <v>26</v>
      </c>
      <c r="B31" s="43"/>
      <c r="C31" s="43"/>
      <c r="D31" s="43"/>
      <c r="E31" s="39"/>
      <c r="F31" s="34"/>
    </row>
    <row r="32" spans="1:6" ht="15" customHeight="1">
      <c r="A32" s="47" t="s">
        <v>236</v>
      </c>
      <c r="B32" s="45"/>
      <c r="C32" s="45"/>
      <c r="D32" s="45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255</v>
      </c>
      <c r="B35" s="51">
        <f>B30</f>
        <v>-16571960</v>
      </c>
      <c r="C35" s="41"/>
      <c r="D35" s="51">
        <f>D30</f>
        <v>-17019366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-16571960</v>
      </c>
      <c r="D50" s="52">
        <f>D35</f>
        <v>-17019366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249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251</v>
      </c>
      <c r="B64" s="43"/>
      <c r="C64" s="40"/>
      <c r="D64" s="43"/>
    </row>
    <row r="65" spans="1:4">
      <c r="A65" s="57" t="s">
        <v>270</v>
      </c>
      <c r="B65" s="43">
        <v>285943116</v>
      </c>
      <c r="C65" s="40"/>
      <c r="D65" s="43">
        <v>204947644</v>
      </c>
    </row>
    <row r="66" spans="1:4">
      <c r="A66" s="45" t="s">
        <v>252</v>
      </c>
      <c r="B66" s="43">
        <v>-42891467</v>
      </c>
      <c r="C66" s="40"/>
      <c r="D66" s="43">
        <v>-30742147</v>
      </c>
    </row>
    <row r="67" spans="1:4">
      <c r="A67" s="46" t="s">
        <v>223</v>
      </c>
      <c r="B67" s="52">
        <f>SUM(B62:B66)</f>
        <v>243051649</v>
      </c>
      <c r="D67" s="52">
        <f>SUM(D62:D66)</f>
        <v>174205497</v>
      </c>
    </row>
    <row r="68" spans="1:4">
      <c r="A68" s="44"/>
    </row>
    <row r="69" spans="1:4">
      <c r="A69" s="46" t="s">
        <v>253</v>
      </c>
      <c r="B69" s="52">
        <f>SUM(B59,B67)</f>
        <v>243051649</v>
      </c>
      <c r="D69" s="52">
        <f>SUM(D59,D67)</f>
        <v>174205497</v>
      </c>
    </row>
    <row r="70" spans="1:4">
      <c r="A70" s="44"/>
      <c r="B70" s="52"/>
      <c r="D70" s="52"/>
    </row>
    <row r="71" spans="1:4" ht="15.75" thickBot="1">
      <c r="A71" s="46" t="s">
        <v>254</v>
      </c>
      <c r="B71" s="53">
        <f>B69+B50</f>
        <v>226479689</v>
      </c>
      <c r="D71" s="53">
        <f>D69+D50</f>
        <v>157186131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239</v>
      </c>
      <c r="B74" s="54"/>
      <c r="D74" s="54"/>
    </row>
    <row r="75" spans="1:4">
      <c r="A75" s="45" t="s">
        <v>240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4F79C4F-19C4-4BB2-99A3-0831BDB29AF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4714E41-2879-47A9-80D8-6953BE32B3B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03A6F1A-2EEC-4419-81BB-E10E968AB5C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1.Pasqyra e Perform. (natyra)</vt:lpstr>
      <vt:lpstr>Shpenzime te pazbritshme 14  </vt:lpstr>
      <vt:lpstr>'1.Pasqyra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Armira Citozi</cp:lastModifiedBy>
  <cp:lastPrinted>2023-07-14T08:11:31Z</cp:lastPrinted>
  <dcterms:created xsi:type="dcterms:W3CDTF">2012-01-19T09:31:29Z</dcterms:created>
  <dcterms:modified xsi:type="dcterms:W3CDTF">2025-04-23T09:55:25Z</dcterms:modified>
</cp:coreProperties>
</file>