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AFA KONSTRUKSION SHPK 2020\"/>
    </mc:Choice>
  </mc:AlternateContent>
  <xr:revisionPtr revIDLastSave="0" documentId="8_{9F5D7942-D139-4FE4-B77E-0E4ED05BD4E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26" i="1"/>
  <c r="C22" i="1"/>
  <c r="B22" i="1"/>
  <c r="C12" i="1"/>
  <c r="B12" i="1"/>
  <c r="B17" i="1" s="1"/>
  <c r="C24" i="1" l="1"/>
  <c r="B24" i="1"/>
  <c r="B27" i="1" s="1"/>
  <c r="C26" i="1" l="1"/>
  <c r="C27" i="1" s="1"/>
  <c r="M6" i="1"/>
  <c r="N6" i="1"/>
  <c r="M7" i="1"/>
  <c r="M11" i="1"/>
  <c r="M14" i="1"/>
  <c r="M17" i="1"/>
  <c r="M20" i="1"/>
  <c r="M24" i="1"/>
  <c r="N24" i="1"/>
  <c r="N7" i="1"/>
  <c r="N11" i="1"/>
  <c r="N14" i="1"/>
  <c r="N17" i="1"/>
  <c r="N20" i="1"/>
  <c r="N23" i="1"/>
  <c r="M8" i="1"/>
  <c r="M15" i="1"/>
  <c r="M21" i="1"/>
  <c r="M26" i="1"/>
  <c r="N8" i="1"/>
  <c r="N15" i="1"/>
  <c r="N21" i="1"/>
  <c r="N26" i="1"/>
  <c r="M9" i="1"/>
  <c r="M12" i="1"/>
  <c r="M16" i="1"/>
  <c r="M18" i="1"/>
  <c r="M22" i="1"/>
  <c r="M27" i="1"/>
  <c r="N9" i="1"/>
  <c r="N12" i="1"/>
  <c r="N16" i="1"/>
  <c r="N18" i="1"/>
  <c r="N22" i="1"/>
  <c r="N27" i="1"/>
  <c r="N10" i="1"/>
  <c r="M10" i="1"/>
  <c r="M13" i="1"/>
  <c r="M19" i="1"/>
  <c r="M23" i="1"/>
  <c r="N13" i="1"/>
  <c r="N19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<sst xmlns="http://schemas.openxmlformats.org/spreadsheetml/2006/main" count="27" uniqueCount="26">
  <si>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</si>
  <si>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</si>
  <si>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</si>
  <si>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</si>
  <si>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</si>
  <si>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</si>
  <si>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</si>
  <si>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</si>
  <si>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</si>
  <si>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</si>
  <si>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</si>
  <si>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</si>
  <si>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</si>
  <si>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</si>
  <si>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</si>
  <si>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</si>
  <si>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</si>
  <si>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</si>
  <si>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</si>
  <si>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</si>
  <si>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</si>
  <si>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</si>
  <si>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</si>
  <si>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</si>
  <si>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</si>
  <si>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Shpenzime te pazbritshme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</si>
</sst>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1" fillId="5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N28"/>
  <sheetViews>
    <sheetView tabSelected="1" workbookViewId="0">
      <selection activeCell="F15" sqref="F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</row>
    <row r="5" spans="1:14" x14ac:dyDescent="0.25">
      <c r="B5" s="15"/>
    </row>
    <row r="6" spans="1:14" x14ac:dyDescent="0.25">
      <c r="A6" s="9" t="s">
        <v>19</v>
      </c>
      <c r="B6" s="3">
        <v>25648840</v>
      </c>
      <c r="C6">
        <v>13219382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-21312075</v>
      </c>
      <c r="C10">
        <v>-10405987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-2702772</v>
      </c>
      <c r="C12" s="14">
        <f>SUM(C13:C14)</f>
        <v>-1854482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8">
        <v>-2316000</v>
      </c>
      <c r="C13">
        <v>-1446000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-386772</v>
      </c>
      <c r="C14">
        <v>-408482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2">
        <v>-38589</v>
      </c>
      <c r="C16">
        <v>-33556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1595404</v>
      </c>
      <c r="C17" s="6">
        <f>SUM(C6:C12,C15:C16)</f>
        <v>925357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1" t="s">
        <v>7</v>
      </c>
      <c r="B18" s="10"/>
      <c r="L18">
        <v>13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6</v>
      </c>
      <c r="B19" s="10"/>
      <c r="L19">
        <v>14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5</v>
      </c>
      <c r="B20" s="8"/>
      <c r="L20">
        <v>15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4</v>
      </c>
      <c r="B21" s="8"/>
      <c r="L21">
        <v>16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3</v>
      </c>
      <c r="B22" s="6">
        <f>SUM(B19:B21)</f>
        <v>0</v>
      </c>
      <c r="C22" s="6">
        <f>SUM(C19:C21)</f>
        <v>0</v>
      </c>
      <c r="L22">
        <v>17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2"/>
      <c r="B23" s="4"/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2" t="s">
        <v>2</v>
      </c>
      <c r="B24" s="5">
        <f>B17+B22</f>
        <v>1595404</v>
      </c>
      <c r="C24" s="5">
        <f>C17+C22</f>
        <v>925357</v>
      </c>
      <c r="L24">
        <v>18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9" t="s">
        <v>25</v>
      </c>
      <c r="B25" s="18"/>
      <c r="C25" s="18"/>
    </row>
    <row r="26" spans="1:14" x14ac:dyDescent="0.25">
      <c r="A26" s="4" t="s">
        <v>1</v>
      </c>
      <c r="B26" s="18">
        <f>15%*B24</f>
        <v>239310.59999999998</v>
      </c>
      <c r="C26" s="3">
        <f>15%*C24</f>
        <v>138803.54999999999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B24-B26</f>
        <v>1356093.4</v>
      </c>
      <c r="C27" s="1">
        <f>C24-C26</f>
        <v>786553.45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2023-07-26T13:45:22Z</dcterms:modified>
</cp:coreProperties>
</file>