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 l="1"/>
  <c r="I29" i="18" s="1"/>
  <c r="I30" i="18" s="1"/>
  <c r="I31" i="18" s="1"/>
  <c r="B42" i="18"/>
  <c r="F23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<sst xmlns="http://schemas.openxmlformats.org/spreadsheetml/2006/main" count="414" uniqueCount="271">
  <si>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</si>
  <si>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</si>
  <si>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</si>
  <si>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</si>
  <si>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</si>
  <si>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</si>
  <si>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</si>
  <si>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</si>
  <si>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</si>
  <si>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</si>
  <si>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</si>
  <si>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</si>
  <si>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</si>
  <si>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</si>
  <si>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</si>
  <si>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</si>
  <si>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</si>
  <si>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</si>
  <si>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</si>
  <si>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</si>
  <si>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</si>
  <si>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</si>
  <si>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</si>
  <si>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</si>
  <si>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</si>
  <si>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</si>
  <si>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</si>
  <si>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</si>
  <si>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</si>
  <si>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</si>
  <si>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</si>
  <si>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</si>
  <si>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</si>
  <si>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</si>
  <si>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</si>
  <si>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</si>
  <si>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</si>
  <si>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</si>
  <si>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</si>
  <si>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</si>
  <si>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</si>
  <si>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</si>
  <si>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</si>
  <si>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</si>
  <si>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</si>
  <si>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</si>
  <si>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</si>
  <si>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</si>
  <si>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</si>
  <si>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</si>
  <si>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</si>
  <si>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</si>
  <si>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</si>
  <si>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</si>
  <si>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</si>
  <si>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</si>
  <si>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</si>
  <si>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</si>
  <si>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</si>
  <si>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</si>
  <si>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</si>
  <si>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</si>
  <si>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</si>
  <si>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</si>
  <si>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</si>
  <si>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</si>
  <si>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</si>
  <si>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</si>
  <si>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</si>
  <si>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</si>
  <si>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</si>
  <si>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</si>
  <si>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</si>
  <si>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</si>
  <si>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</si>
  <si>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</si>
  <si>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</si>
  <si>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</si>
  <si>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</si>
  <si>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</si>
  <si>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</si>
  <si>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</si>
  <si>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</si>
  <si>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</si>
  <si>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</si>
  <si>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</si>
  <si>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</si>
  <si>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</si>
  <si>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</si>
  <si>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</si>
  <si>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</si>
  <si>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</si>
  <si>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</si>
  <si>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</si>
  <si>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</si>
  <si>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</si>
  <si>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</si>
  <si>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</si>
  <si>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</si>
  <si>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</si>
  <si>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</si>
  <si>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</si>
  <si>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</si>
  <si>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</si>
  <si>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</si>
  <si>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</si>
  <si>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</si>
  <si>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</si>
  <si>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</si>
  <si>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</si>
  <si>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</si>
  <si>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</si>
  <si>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</si>
  <si>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</si>
  <si>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</si>
  <si>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</si>
  <si>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</si>
  <si>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</si>
  <si>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</si>
  <si>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</si>
  <si>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</si>
  <si>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</si>
  <si>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</si>
  <si>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</si>
  <si>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</si>
  <si>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</si>
  <si>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</si>
  <si>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</si>
  <si>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</si>
  <si>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</si>
  <si>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</si>
  <si>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</si>
  <si>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</si>
  <si>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</si>
  <si>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</si>
  <si>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</si>
  <si>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</si>
  <si>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</si>
  <si>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</si>
  <si>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</si>
  <si>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</si>
  <si>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</si>
  <si>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</si>
  <si>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</si>
  <si>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</si>
  <si>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</si>
  <si>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</si>
  <si>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</si>
  <si>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</si>
  <si>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</si>
  <si>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</si>
  <si>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</si>
  <si>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</si>
  <si>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</si>
  <si>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</si>
  <si>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</si>
  <si>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</si>
  <si>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</si>
  <si>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</si>
  <si>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</si>
  <si>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</si>
  <si>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</si>
  <si>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</si>
  <si>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</si>
  <si>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</si>
  <si>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</si>
  <si>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</si>
  <si>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</si>
  <si>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</si>
  <si>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</si>
  <si>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</si>
  <si>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</si>
  <si>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</si>
  <si>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</si>
  <si>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</si>
  <si>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</si>
  <si>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</si>
  <si>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</si>
  <si>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</si>
  <si>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</si>
  <si>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</si>
  <si>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</si>
  <si>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</si>
  <si>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</si>
  <si>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</si>
  <si>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</si>
  <si>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</si>
  <si>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</si>
  <si>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</si>
  <si>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</si>
  <si>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</si>
  <si>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</si>
  <si>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</si>
  <si>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</si>
  <si>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</si>
  <si>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</si>
  <si>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</si>
  <si>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</si>
  <si>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</si>
  <si>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</si>
  <si>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</si>
  <si>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</si>
  <si>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</si>
  <si>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</si>
  <si>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</si>
  <si>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</si>
  <si>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</si>
  <si>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</si>
  <si>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</si>
  <si>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</si>
  <si>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</si>
  <si>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</si>
  <si>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</si>
  <si>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</si>
  <si>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</si>
  <si>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</si>
  <si>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</si>
  <si>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</si>
  <si>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</si>
  <si>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</si>
  <si>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</si>
  <si>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</si>
  <si>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</si>
  <si>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</si>
  <si>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</si>
  <si>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</si>
  <si>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</si>
  <si>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</si>
  <si>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</si>
  <si>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</si>
  <si>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</si>
  <si>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</si>
  <si>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</si>
  <si>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</si>
  <si>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</si>
  <si>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</si>
  <si>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</si>
  <si>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</si>
  <si>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</si>
  <si>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</si>
  <si>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</si>
  <si>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</si>
  <si>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</si>
  <si>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</si>
  <si>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</si>
  <si>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</si>
  <si>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</si>
  <si>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</si>
  <si>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</si>
  <si>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</si>
  <si>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</si>
  <si>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</si>
  <si>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</si>
  <si>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</si>
  <si>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</si>
  <si>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</si>
  <si>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</si>
  <si>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</si>
  <si>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</si>
  <si>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</si>
  <si>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</si>
  <si>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</si>
  <si>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</si>
  <si>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</si>
  <si>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</si>
  <si>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</si>
  <si>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</si>
  <si>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</si>
  <si>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</si>
  <si>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</si>
  <si>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humbje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</si>
</sst>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8" workbookViewId="0">
      <selection activeCell="B38" sqref="B3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11.3320312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10062755</v>
      </c>
      <c r="C10" s="52"/>
      <c r="D10" s="64">
        <v>5118642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9">
      <c r="A17" s="45" t="s">
        <v>218</v>
      </c>
      <c r="B17" s="64"/>
      <c r="C17" s="52"/>
      <c r="D17" s="64"/>
      <c r="E17" s="51"/>
      <c r="F17" s="42"/>
    </row>
    <row r="18" spans="1:9">
      <c r="A18" s="45" t="s">
        <v>219</v>
      </c>
      <c r="B18" s="51"/>
      <c r="C18" s="52"/>
      <c r="D18" s="51"/>
      <c r="E18" s="51"/>
      <c r="F18" s="42"/>
    </row>
    <row r="19" spans="1:9">
      <c r="A19" s="63" t="s">
        <v>219</v>
      </c>
      <c r="B19" s="64"/>
      <c r="C19" s="52"/>
      <c r="D19" s="64"/>
      <c r="E19" s="51"/>
      <c r="F19" s="42"/>
    </row>
    <row r="20" spans="1:9">
      <c r="A20" s="63" t="s">
        <v>247</v>
      </c>
      <c r="B20" s="64">
        <f>-12647296</f>
        <v>-12647296</v>
      </c>
      <c r="C20" s="52"/>
      <c r="D20" s="64">
        <v>-8444980</v>
      </c>
      <c r="E20" s="51"/>
      <c r="F20" s="42"/>
    </row>
    <row r="21" spans="1:9">
      <c r="A21" s="45" t="s">
        <v>237</v>
      </c>
      <c r="B21" s="51"/>
      <c r="C21" s="52"/>
      <c r="D21" s="51"/>
      <c r="E21" s="51"/>
      <c r="F21" s="42"/>
    </row>
    <row r="22" spans="1:9">
      <c r="A22" s="63" t="s">
        <v>248</v>
      </c>
      <c r="B22" s="64">
        <v>-4957804</v>
      </c>
      <c r="C22" s="52"/>
      <c r="D22" s="64">
        <v>-4674660</v>
      </c>
      <c r="E22" s="51"/>
      <c r="F22" s="42"/>
    </row>
    <row r="23" spans="1:9">
      <c r="A23" s="63" t="s">
        <v>249</v>
      </c>
      <c r="B23" s="64">
        <v>-827953</v>
      </c>
      <c r="C23" s="52"/>
      <c r="D23" s="64">
        <v>-780668</v>
      </c>
      <c r="E23" s="51"/>
      <c r="F23" s="84">
        <f>B100-B20-B22-B23-B26</f>
        <v>27431483</v>
      </c>
    </row>
    <row r="24" spans="1:9">
      <c r="A24" s="63" t="s">
        <v>251</v>
      </c>
      <c r="B24" s="64"/>
      <c r="C24" s="52"/>
      <c r="D24" s="64"/>
      <c r="E24" s="51"/>
      <c r="F24" s="42"/>
    </row>
    <row r="25" spans="1:9">
      <c r="A25" s="45" t="s">
        <v>220</v>
      </c>
      <c r="B25" s="64"/>
      <c r="C25" s="52"/>
      <c r="D25" s="64"/>
      <c r="E25" s="51"/>
      <c r="F25" s="42"/>
    </row>
    <row r="26" spans="1:9">
      <c r="A26" s="45" t="s">
        <v>235</v>
      </c>
      <c r="B26" s="64">
        <v>-8998430</v>
      </c>
      <c r="C26" s="52"/>
      <c r="D26" s="64">
        <v>-7627802</v>
      </c>
      <c r="E26" s="51"/>
      <c r="F26" s="42"/>
    </row>
    <row r="27" spans="1:9">
      <c r="A27" s="45" t="s">
        <v>221</v>
      </c>
      <c r="B27" s="64"/>
      <c r="C27" s="52"/>
      <c r="D27" s="64"/>
      <c r="E27" s="51"/>
      <c r="F27" s="42"/>
    </row>
    <row r="28" spans="1:9">
      <c r="A28" s="45" t="s">
        <v>210</v>
      </c>
      <c r="B28" s="51"/>
      <c r="C28" s="52"/>
      <c r="D28" s="51"/>
      <c r="E28" s="51"/>
      <c r="F28" s="42"/>
    </row>
    <row r="29" spans="1:9" ht="15" customHeight="1">
      <c r="A29" s="63" t="s">
        <v>252</v>
      </c>
      <c r="B29" s="64"/>
      <c r="C29" s="52"/>
      <c r="D29" s="64"/>
      <c r="E29" s="51"/>
      <c r="F29" s="42"/>
      <c r="I29" s="84">
        <f>B10+B22+B23+B26+B20</f>
        <v>-17368728</v>
      </c>
    </row>
    <row r="30" spans="1:9" ht="15" customHeight="1">
      <c r="A30" s="63" t="s">
        <v>250</v>
      </c>
      <c r="B30" s="64"/>
      <c r="C30" s="52"/>
      <c r="D30" s="64"/>
      <c r="E30" s="51"/>
      <c r="F30" s="42"/>
      <c r="I30" s="84">
        <f>I29+B37</f>
        <v>-19588991</v>
      </c>
    </row>
    <row r="31" spans="1:9" ht="15" customHeight="1">
      <c r="A31" s="63" t="s">
        <v>259</v>
      </c>
      <c r="B31" s="64"/>
      <c r="C31" s="52"/>
      <c r="D31" s="64"/>
      <c r="E31" s="51"/>
      <c r="F31" s="42"/>
      <c r="I31" s="84">
        <f>I30+B41</f>
        <v>-18237768</v>
      </c>
    </row>
    <row r="32" spans="1:9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-2220263</v>
      </c>
      <c r="C37" s="52"/>
      <c r="D37" s="64">
        <v>-2390405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1351223</v>
      </c>
      <c r="C41" s="52"/>
      <c r="D41" s="64">
        <v>-335281</v>
      </c>
      <c r="E41" s="51"/>
      <c r="F41" s="42"/>
    </row>
    <row r="42" spans="1:6">
      <c r="A42" s="45" t="s">
        <v>224</v>
      </c>
      <c r="B42" s="54">
        <f>SUM(B9:B41)</f>
        <v>-18237768</v>
      </c>
      <c r="C42" s="55"/>
      <c r="D42" s="54">
        <f>SUM(D9:D41)</f>
        <v>-19135154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-18237768</v>
      </c>
      <c r="C47" s="58"/>
      <c r="D47" s="67">
        <f>SUM(D42:D46)</f>
        <v>-19135154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0"/>
      <c r="B56" s="71"/>
      <c r="C56" s="72"/>
      <c r="D56" s="71"/>
      <c r="E56" s="60"/>
      <c r="F56" s="37"/>
    </row>
    <row r="57" spans="1:6" ht="14.4" thickBot="1">
      <c r="A57" s="70" t="s">
        <v>246</v>
      </c>
      <c r="B57" s="76">
        <f>B47+B55</f>
        <v>-18237768</v>
      </c>
      <c r="C57" s="77"/>
      <c r="D57" s="76">
        <f>D47+D55</f>
        <v>-19135154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2022-08-29T19:14:33Z</dcterms:modified>
</cp:coreProperties>
</file>