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ther computers\ALTIN 1001\Desktop\DELOITTE\AGNA sha\Pasqyrat Finale\Per Aplikim\"/>
    </mc:Choice>
  </mc:AlternateContent>
  <xr:revisionPtr revIDLastSave="0" documentId="13_ncr:1_{256EF0F9-8856-46AF-9C5B-8C05F7FCF18A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9" i="18" l="1"/>
  <c r="B69" i="18"/>
  <c r="D67" i="18"/>
  <c r="B67" i="18"/>
  <c r="D59" i="18"/>
  <c r="B59" i="18"/>
  <c r="D28" i="18"/>
  <c r="D30" i="18" s="1"/>
  <c r="D35" i="18" s="1"/>
  <c r="D50" i="18" s="1"/>
  <c r="B28" i="18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D71" i="18" l="1"/>
  <c r="B30" i="18"/>
  <c r="B35" i="18" s="1"/>
  <c r="B50" i="18" s="1"/>
  <c r="B71" i="18" s="1"/>
  <c r="G97" i="11"/>
  <c r="G99" i="11" s="1"/>
  <c r="G100" i="11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<sst xmlns="http://schemas.openxmlformats.org/spreadsheetml/2006/main" count="418" uniqueCount="269">
  <si>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</si>
  <si>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</si>
  <si>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</si>
  <si>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</si>
  <si>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</si>
  <si>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</si>
  <si>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</si>
  <si>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</si>
  <si>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</si>
  <si>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</si>
  <si>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</si>
  <si>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</si>
  <si>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</si>
  <si>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</si>
  <si>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</si>
  <si>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</si>
  <si>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</si>
  <si>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</si>
  <si>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</si>
  <si>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</si>
  <si>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</si>
  <si>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</si>
  <si>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</si>
  <si>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</si>
  <si>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</si>
  <si>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</si>
  <si>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</si>
  <si>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</si>
  <si>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</si>
  <si>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</si>
  <si>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</si>
  <si>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</si>
  <si>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</si>
  <si>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</si>
  <si>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</si>
  <si>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</si>
  <si>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</si>
  <si>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</si>
  <si>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</si>
  <si>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</si>
  <si>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</si>
  <si>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</si>
  <si>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</si>
  <si>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</si>
  <si>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</si>
  <si>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</si>
  <si>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</si>
  <si>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</si>
  <si>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</si>
  <si>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</si>
  <si>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</si>
  <si>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</si>
  <si>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</si>
  <si>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</si>
  <si>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</si>
  <si>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</si>
  <si>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</si>
  <si>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</si>
  <si>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</si>
  <si>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</si>
  <si>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</si>
  <si>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</si>
  <si>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</si>
  <si>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</si>
  <si>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</si>
  <si>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</si>
  <si>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</si>
  <si>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</si>
  <si>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</si>
  <si>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</si>
  <si>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</si>
  <si>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</si>
  <si>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</si>
  <si>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</si>
  <si>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</si>
  <si>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</si>
  <si>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</si>
  <si>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</si>
  <si>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</si>
  <si>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</si>
  <si>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</si>
  <si>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</si>
  <si>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</si>
  <si>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</si>
  <si>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</si>
  <si>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</si>
  <si>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</si>
  <si>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</si>
  <si>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</si>
  <si>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</si>
  <si>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</si>
  <si>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</si>
  <si>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</si>
  <si>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</si>
  <si>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</si>
  <si>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</si>
  <si>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</si>
  <si>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</si>
  <si>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</si>
  <si>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</si>
  <si>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</si>
  <si>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</si>
  <si>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</si>
  <si>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</si>
  <si>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</si>
  <si>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</si>
  <si>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</si>
  <si>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</si>
  <si>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</si>
  <si>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</si>
  <si>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</si>
  <si>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</si>
  <si>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</si>
  <si>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</si>
  <si>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</si>
  <si>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</si>
  <si>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</si>
  <si>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</si>
  <si>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</si>
  <si>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</si>
  <si>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</si>
  <si>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</si>
  <si>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</si>
  <si>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</si>
  <si>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</si>
  <si>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</si>
  <si>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</si>
  <si>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</si>
  <si>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</si>
  <si>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</si>
  <si>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</si>
  <si>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</si>
  <si>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</si>
  <si>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</si>
  <si>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</si>
  <si>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</si>
  <si>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</si>
  <si>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</si>
  <si>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</si>
  <si>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</si>
  <si>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</si>
  <si>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</si>
  <si>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</si>
  <si>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</si>
  <si>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</si>
  <si>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</si>
  <si>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</si>
  <si>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</si>
  <si>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</si>
  <si>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</si>
  <si>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</si>
  <si>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</si>
  <si>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</si>
  <si>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</si>
  <si>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</si>
  <si>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</si>
  <si>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</si>
  <si>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</si>
  <si>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</si>
  <si>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</si>
  <si>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</si>
  <si>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</si>
  <si>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</si>
  <si>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</si>
  <si>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</si>
  <si>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</si>
  <si>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</si>
  <si>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</si>
  <si>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</si>
  <si>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</si>
  <si>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</si>
  <si>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</si>
  <si>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</si>
  <si>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</si>
  <si>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</si>
  <si>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</si>
  <si>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</si>
  <si>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</si>
  <si>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</si>
  <si>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</si>
  <si>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</si>
  <si>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</si>
  <si>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</si>
  <si>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</si>
  <si>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</si>
  <si>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</si>
  <si>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</si>
  <si>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</si>
  <si>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</si>
  <si>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</si>
  <si>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</si>
  <si>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</si>
  <si>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</si>
  <si>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</si>
  <si>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</si>
  <si>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</si>
  <si>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</si>
  <si>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</si>
  <si>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</si>
  <si>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</si>
  <si>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</si>
  <si>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</si>
  <si>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</si>
  <si>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</si>
  <si>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</si>
  <si>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</si>
  <si>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</si>
  <si>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</si>
  <si>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</si>
  <si>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</si>
  <si>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</si>
  <si>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</si>
  <si>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</si>
  <si>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</si>
  <si>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t>Te ardhurat nga aktiviteti i shfrytezimit</t>
  </si>
  <si>
    <t>Lenda e pare dhe materiale te konsumueshme</t>
  </si>
  <si>
    <t>Fitimi/(humbja) para tatimit</t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</si>
  <si>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</si>
  <si>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</si>
  <si>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</si>
  <si>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</si>
  <si>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</si>
  <si>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</si>
  <si>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</si>
  <si>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</si>
  <si>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</si>
  <si>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</si>
  <si>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</si>
  <si>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</si>
  <si>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</si>
  <si>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</si>
  <si>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</si>
  <si>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</si>
  <si>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</si>
  <si>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</si>
  <si>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</si>
  <si>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</si>
  <si>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</si>
  <si>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</si>
  <si>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</si>
  <si>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</si>
  <si>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</si>
  <si>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</si>
  <si>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</si>
  <si>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</si>
  <si>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</si>
  <si>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</si>
  <si>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</si>
  <si>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</si>
  <si>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</si>
  <si>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</si>
  <si>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</si>
  <si>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</si>
  <si>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</si>
  <si>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</si>
  <si>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</si>
  <si>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</si>
  <si>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</si>
  <si>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</si>
  <si>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</si>
  <si>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</si>
  <si>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</si>
  <si>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</si>
  <si>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</si>
  <si>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emri nga sistemi</t>
  </si>
  <si>
    <t>NIPT nga sistemi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</si>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</sst>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07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20" fillId="0" borderId="0" applyFont="0" applyFill="0" applyBorder="0" applyAlignment="0" applyProtection="0"/>
    <xf numFmtId="182" fontId="9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80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3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9" fillId="0" borderId="0"/>
    <xf numFmtId="167" fontId="152" fillId="0" borderId="0" applyFont="0" applyFill="0" applyBorder="0" applyAlignment="0" applyProtection="0"/>
    <xf numFmtId="181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43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8" borderId="19" applyNumberFormat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7" borderId="16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167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167" fontId="10" fillId="0" borderId="0" applyFont="0" applyFill="0" applyBorder="0" applyAlignment="0" applyProtection="0"/>
    <xf numFmtId="0" fontId="136" fillId="35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7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52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5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170" fillId="0" borderId="0" applyFont="0" applyFill="0" applyBorder="0" applyAlignment="0" applyProtection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76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81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52" fillId="0" borderId="0" applyFont="0" applyFill="0" applyBorder="0" applyAlignment="0" applyProtection="0"/>
    <xf numFmtId="169" fontId="152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74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171" fontId="144" fillId="34" borderId="0" xfId="215" applyNumberFormat="1" applyFont="1" applyFill="1" applyBorder="1" applyAlignment="1" applyProtection="1"/>
    <xf numFmtId="171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71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71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70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71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71" fontId="144" fillId="0" borderId="0" xfId="215" applyNumberFormat="1" applyFont="1" applyFill="1" applyBorder="1" applyAlignment="1" applyProtection="1"/>
    <xf numFmtId="171" fontId="153" fillId="0" borderId="0" xfId="5402" applyNumberFormat="1" applyFont="1" applyFill="1" applyBorder="1" applyAlignment="1" applyProtection="1"/>
    <xf numFmtId="171" fontId="153" fillId="34" borderId="0" xfId="5402" applyNumberFormat="1" applyFont="1" applyFill="1" applyBorder="1" applyAlignment="1" applyProtection="1"/>
    <xf numFmtId="171" fontId="151" fillId="34" borderId="0" xfId="5402" applyNumberFormat="1" applyFont="1" applyFill="1" applyBorder="1" applyAlignment="1" applyProtection="1"/>
    <xf numFmtId="171" fontId="173" fillId="34" borderId="0" xfId="5402" applyNumberFormat="1" applyFont="1" applyFill="1" applyBorder="1" applyAlignment="1" applyProtection="1"/>
    <xf numFmtId="171" fontId="173" fillId="0" borderId="0" xfId="5402" applyNumberFormat="1" applyFont="1" applyFill="1" applyBorder="1" applyAlignment="1" applyProtection="1"/>
    <xf numFmtId="171" fontId="166" fillId="34" borderId="0" xfId="5402" applyNumberFormat="1" applyFont="1" applyFill="1" applyBorder="1" applyAlignment="1" applyProtection="1"/>
    <xf numFmtId="184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topLeftCell="A57" workbookViewId="0">
      <selection activeCell="F24" sqref="F24"/>
    </sheetView>
  </sheetViews>
  <sheetFormatPr defaultRowHeight="15"/>
  <cols>
    <col min="1" max="1" width="110.57031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6384" width="9.140625" style="34"/>
  </cols>
  <sheetData>
    <row r="1" spans="1:6">
      <c r="A1" s="37" t="s">
        <v>222</v>
      </c>
    </row>
    <row r="2" spans="1:6">
      <c r="A2" s="38" t="s">
        <v>264</v>
      </c>
    </row>
    <row r="3" spans="1:6">
      <c r="A3" s="38" t="s">
        <v>265</v>
      </c>
    </row>
    <row r="4" spans="1:6">
      <c r="A4" s="38" t="s">
        <v>266</v>
      </c>
    </row>
    <row r="5" spans="1:6">
      <c r="A5" s="37" t="s">
        <v>267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224</v>
      </c>
      <c r="B8" s="36"/>
      <c r="C8" s="36"/>
      <c r="D8" s="36"/>
      <c r="E8" s="36"/>
      <c r="F8" s="55" t="s">
        <v>260</v>
      </c>
    </row>
    <row r="9" spans="1:6">
      <c r="A9" s="45" t="s">
        <v>214</v>
      </c>
      <c r="B9" s="36"/>
      <c r="C9" s="36"/>
      <c r="D9" s="36"/>
      <c r="E9" s="39"/>
      <c r="F9" s="34"/>
    </row>
    <row r="10" spans="1:6">
      <c r="A10" s="42" t="s">
        <v>255</v>
      </c>
      <c r="B10" s="43">
        <v>16686495629</v>
      </c>
      <c r="C10" s="40"/>
      <c r="D10" s="43">
        <v>15295615832</v>
      </c>
      <c r="E10" s="39"/>
      <c r="F10" s="56" t="s">
        <v>261</v>
      </c>
    </row>
    <row r="11" spans="1:6">
      <c r="A11" s="42" t="s">
        <v>256</v>
      </c>
      <c r="B11" s="43"/>
      <c r="C11" s="40"/>
      <c r="D11" s="43"/>
      <c r="E11" s="39"/>
      <c r="F11" s="56" t="s">
        <v>262</v>
      </c>
    </row>
    <row r="12" spans="1:6">
      <c r="A12" s="42" t="s">
        <v>257</v>
      </c>
      <c r="B12" s="43"/>
      <c r="C12" s="40"/>
      <c r="D12" s="43"/>
      <c r="E12" s="39"/>
      <c r="F12" s="56" t="s">
        <v>262</v>
      </c>
    </row>
    <row r="13" spans="1:6">
      <c r="A13" s="42" t="s">
        <v>258</v>
      </c>
      <c r="B13" s="43"/>
      <c r="C13" s="40"/>
      <c r="D13" s="43"/>
      <c r="E13" s="39"/>
      <c r="F13" s="56" t="s">
        <v>262</v>
      </c>
    </row>
    <row r="14" spans="1:6">
      <c r="A14" s="42" t="s">
        <v>259</v>
      </c>
      <c r="B14" s="43"/>
      <c r="C14" s="40"/>
      <c r="D14" s="43"/>
      <c r="E14" s="39"/>
      <c r="F14" s="56" t="s">
        <v>263</v>
      </c>
    </row>
    <row r="15" spans="1:6">
      <c r="A15" s="45" t="s">
        <v>225</v>
      </c>
      <c r="B15" s="43"/>
      <c r="C15" s="40"/>
      <c r="D15" s="43"/>
      <c r="E15" s="39"/>
      <c r="F15" s="34"/>
    </row>
    <row r="16" spans="1:6">
      <c r="A16" s="45" t="s">
        <v>210</v>
      </c>
      <c r="B16" s="43">
        <v>481765435</v>
      </c>
      <c r="C16" s="40"/>
      <c r="D16" s="43">
        <v>388847979</v>
      </c>
      <c r="E16" s="39"/>
      <c r="F16" s="34"/>
    </row>
    <row r="17" spans="1:6">
      <c r="A17" s="45" t="s">
        <v>226</v>
      </c>
      <c r="B17" s="43"/>
      <c r="C17" s="40"/>
      <c r="D17" s="43"/>
      <c r="E17" s="39"/>
      <c r="F17" s="34"/>
    </row>
    <row r="18" spans="1:6">
      <c r="A18" s="45" t="s">
        <v>215</v>
      </c>
      <c r="B18" s="43">
        <v>-15092964116</v>
      </c>
      <c r="C18" s="40"/>
      <c r="D18" s="43">
        <v>-13852248815</v>
      </c>
      <c r="E18" s="39"/>
      <c r="F18" s="34"/>
    </row>
    <row r="19" spans="1:6">
      <c r="A19" s="45" t="s">
        <v>227</v>
      </c>
      <c r="B19" s="43">
        <v>-181895936</v>
      </c>
      <c r="C19" s="40"/>
      <c r="D19" s="43">
        <v>-166454757</v>
      </c>
      <c r="E19" s="39"/>
      <c r="F19" s="34"/>
    </row>
    <row r="20" spans="1:6">
      <c r="A20" s="45" t="s">
        <v>228</v>
      </c>
      <c r="B20" s="43">
        <v>-521614435</v>
      </c>
      <c r="C20" s="40"/>
      <c r="D20" s="43">
        <v>-426552477</v>
      </c>
      <c r="E20" s="39"/>
      <c r="F20" s="34"/>
    </row>
    <row r="21" spans="1:6">
      <c r="A21" s="45" t="s">
        <v>229</v>
      </c>
      <c r="B21" s="43">
        <v>-199940222</v>
      </c>
      <c r="C21" s="40"/>
      <c r="D21" s="43">
        <v>-148175023</v>
      </c>
      <c r="E21" s="39"/>
      <c r="F21" s="34"/>
    </row>
    <row r="22" spans="1:6">
      <c r="A22" s="45" t="s">
        <v>230</v>
      </c>
      <c r="B22" s="43">
        <v>-329272031</v>
      </c>
      <c r="C22" s="40"/>
      <c r="D22" s="43">
        <v>-282079496</v>
      </c>
      <c r="E22" s="39"/>
      <c r="F22" s="34"/>
    </row>
    <row r="23" spans="1:6">
      <c r="A23" s="45"/>
      <c r="B23" s="45"/>
      <c r="C23" s="45"/>
      <c r="D23" s="45"/>
      <c r="E23" s="39"/>
      <c r="F23" s="34"/>
    </row>
    <row r="24" spans="1:6">
      <c r="A24" s="45" t="s">
        <v>231</v>
      </c>
      <c r="B24" s="43">
        <v>174295254</v>
      </c>
      <c r="C24" s="40"/>
      <c r="D24" s="43">
        <v>43930126</v>
      </c>
      <c r="E24" s="39"/>
      <c r="F24" s="34"/>
    </row>
    <row r="25" spans="1:6">
      <c r="A25" s="45" t="s">
        <v>232</v>
      </c>
      <c r="B25" s="43"/>
      <c r="C25" s="40"/>
      <c r="D25" s="43"/>
      <c r="E25" s="39"/>
      <c r="F25" s="34"/>
    </row>
    <row r="26" spans="1:6">
      <c r="A26" s="45" t="s">
        <v>233</v>
      </c>
      <c r="B26" s="43">
        <v>910629677</v>
      </c>
      <c r="C26" s="40"/>
      <c r="D26" s="43"/>
      <c r="E26" s="39"/>
      <c r="F26" s="34"/>
    </row>
    <row r="27" spans="1:6">
      <c r="A27" s="57" t="s">
        <v>268</v>
      </c>
      <c r="B27" s="43"/>
      <c r="C27" s="40"/>
      <c r="D27" s="43"/>
      <c r="E27" s="39"/>
      <c r="F27" s="34"/>
    </row>
    <row r="28" spans="1:6">
      <c r="A28" s="46" t="s">
        <v>216</v>
      </c>
      <c r="B28" s="50">
        <f>SUM(B10:B22,B24:B27)</f>
        <v>1927499255</v>
      </c>
      <c r="C28" s="40"/>
      <c r="D28" s="50">
        <f>SUM(D10:D22,D24:D27)</f>
        <v>852883369</v>
      </c>
      <c r="E28" s="39"/>
      <c r="F28" s="34"/>
    </row>
    <row r="29" spans="1:6">
      <c r="A29" s="45" t="s">
        <v>26</v>
      </c>
      <c r="B29" s="43">
        <v>-159522200</v>
      </c>
      <c r="C29" s="40"/>
      <c r="D29" s="43">
        <v>-122341805</v>
      </c>
      <c r="E29" s="39"/>
      <c r="F29" s="34"/>
    </row>
    <row r="30" spans="1:6">
      <c r="A30" s="46" t="s">
        <v>234</v>
      </c>
      <c r="B30" s="50">
        <f>SUM(B28:B29)</f>
        <v>1767977055</v>
      </c>
      <c r="C30" s="41"/>
      <c r="D30" s="50">
        <f>SUM(D28:D29)</f>
        <v>730541564</v>
      </c>
      <c r="E30" s="39"/>
      <c r="F30" s="34"/>
    </row>
    <row r="31" spans="1:6">
      <c r="A31" s="45"/>
      <c r="B31" s="45"/>
      <c r="C31" s="45"/>
      <c r="D31" s="45"/>
      <c r="E31" s="39"/>
      <c r="F31" s="34"/>
    </row>
    <row r="32" spans="1:6">
      <c r="A32" s="47" t="s">
        <v>235</v>
      </c>
      <c r="B32" s="45"/>
      <c r="C32" s="45"/>
      <c r="D32" s="45"/>
      <c r="E32" s="39"/>
      <c r="F32" s="34"/>
    </row>
    <row r="33" spans="1:6">
      <c r="A33" s="45" t="s">
        <v>236</v>
      </c>
      <c r="B33" s="43"/>
      <c r="C33" s="40"/>
      <c r="D33" s="43"/>
      <c r="E33" s="39"/>
      <c r="F33" s="34"/>
    </row>
    <row r="34" spans="1:6">
      <c r="A34" s="45"/>
      <c r="B34" s="45"/>
      <c r="C34" s="45"/>
      <c r="D34" s="45"/>
      <c r="E34" s="39"/>
      <c r="F34" s="34"/>
    </row>
    <row r="35" spans="1:6" ht="15.75" thickBot="1">
      <c r="A35" s="46" t="s">
        <v>254</v>
      </c>
      <c r="B35" s="51">
        <f>B30+B33</f>
        <v>1767977055</v>
      </c>
      <c r="C35" s="41"/>
      <c r="D35" s="51">
        <f>D30+D33</f>
        <v>730541564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237</v>
      </c>
      <c r="B37" s="46"/>
      <c r="C37" s="46"/>
      <c r="D37" s="46"/>
      <c r="E37" s="39"/>
      <c r="F37" s="34"/>
    </row>
    <row r="38" spans="1:6">
      <c r="A38" s="45" t="s">
        <v>238</v>
      </c>
      <c r="B38" s="43"/>
      <c r="C38" s="40"/>
      <c r="D38" s="43"/>
      <c r="E38" s="39"/>
      <c r="F38" s="34"/>
    </row>
    <row r="39" spans="1:6">
      <c r="A39" s="45" t="s">
        <v>239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240</v>
      </c>
      <c r="B41" s="34"/>
      <c r="C41" s="34"/>
      <c r="D41" s="34"/>
      <c r="E41" s="41"/>
      <c r="F41" s="34"/>
    </row>
    <row r="42" spans="1:6">
      <c r="A42" s="45" t="s">
        <v>241</v>
      </c>
      <c r="B42" s="41"/>
      <c r="C42" s="41"/>
      <c r="D42" s="41"/>
      <c r="E42" s="41"/>
      <c r="F42" s="34"/>
    </row>
    <row r="43" spans="1:6">
      <c r="A43" s="48" t="s">
        <v>242</v>
      </c>
      <c r="B43" s="43"/>
      <c r="C43" s="40"/>
      <c r="D43" s="43"/>
      <c r="E43" s="39"/>
      <c r="F43" s="34"/>
    </row>
    <row r="44" spans="1:6">
      <c r="A44" s="48" t="s">
        <v>243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244</v>
      </c>
      <c r="B46" s="34"/>
      <c r="C46" s="34"/>
      <c r="D46" s="34"/>
      <c r="E46" s="41"/>
      <c r="F46" s="34"/>
    </row>
    <row r="47" spans="1:6">
      <c r="A47" s="48" t="s">
        <v>242</v>
      </c>
      <c r="B47" s="43"/>
      <c r="C47" s="40"/>
      <c r="D47" s="43"/>
      <c r="E47" s="34"/>
      <c r="F47" s="34"/>
    </row>
    <row r="48" spans="1:6">
      <c r="A48" s="48" t="s">
        <v>243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245</v>
      </c>
      <c r="B50" s="52">
        <f>B35</f>
        <v>1767977055</v>
      </c>
      <c r="D50" s="52">
        <f>D35</f>
        <v>730541564</v>
      </c>
    </row>
    <row r="51" spans="1:5">
      <c r="A51" s="46"/>
    </row>
    <row r="52" spans="1:5">
      <c r="A52" s="47" t="s">
        <v>223</v>
      </c>
    </row>
    <row r="53" spans="1:5">
      <c r="A53" s="46"/>
    </row>
    <row r="54" spans="1:5">
      <c r="A54" s="46" t="s">
        <v>246</v>
      </c>
    </row>
    <row r="55" spans="1:5">
      <c r="A55" s="45" t="s">
        <v>247</v>
      </c>
      <c r="B55" s="43"/>
      <c r="C55" s="40"/>
      <c r="D55" s="43"/>
    </row>
    <row r="56" spans="1:5">
      <c r="A56" s="45" t="s">
        <v>219</v>
      </c>
      <c r="B56" s="43"/>
      <c r="C56" s="40"/>
      <c r="D56" s="43"/>
    </row>
    <row r="57" spans="1:5">
      <c r="A57" s="57" t="s">
        <v>268</v>
      </c>
      <c r="B57" s="43"/>
      <c r="C57" s="40"/>
      <c r="D57" s="43"/>
    </row>
    <row r="58" spans="1:5">
      <c r="A58" s="45" t="s">
        <v>248</v>
      </c>
      <c r="B58" s="43"/>
      <c r="C58" s="40"/>
      <c r="D58" s="43"/>
    </row>
    <row r="59" spans="1:5">
      <c r="A59" s="46" t="s">
        <v>221</v>
      </c>
      <c r="B59" s="52">
        <f>SUM(B55:B58)</f>
        <v>0</v>
      </c>
      <c r="D59" s="52">
        <f>SUM(D55:D58)</f>
        <v>0</v>
      </c>
    </row>
    <row r="60" spans="1:5">
      <c r="A60" s="44"/>
    </row>
    <row r="61" spans="1:5">
      <c r="A61" s="46" t="s">
        <v>249</v>
      </c>
    </row>
    <row r="62" spans="1:5">
      <c r="A62" s="45" t="s">
        <v>217</v>
      </c>
      <c r="B62" s="43"/>
      <c r="C62" s="40"/>
      <c r="D62" s="43"/>
    </row>
    <row r="63" spans="1:5">
      <c r="A63" s="45" t="s">
        <v>218</v>
      </c>
      <c r="B63" s="43"/>
      <c r="C63" s="40"/>
      <c r="D63" s="43"/>
    </row>
    <row r="64" spans="1:5">
      <c r="A64" s="45" t="s">
        <v>250</v>
      </c>
      <c r="B64" s="43"/>
      <c r="C64" s="40"/>
      <c r="D64" s="43"/>
    </row>
    <row r="65" spans="1:4">
      <c r="A65" s="57" t="s">
        <v>268</v>
      </c>
      <c r="B65" s="43"/>
      <c r="C65" s="40"/>
      <c r="D65" s="43"/>
    </row>
    <row r="66" spans="1:4">
      <c r="A66" s="45" t="s">
        <v>251</v>
      </c>
      <c r="B66" s="43"/>
      <c r="C66" s="40"/>
      <c r="D66" s="43"/>
    </row>
    <row r="67" spans="1:4">
      <c r="A67" s="46" t="s">
        <v>221</v>
      </c>
      <c r="B67" s="52">
        <f>SUM(B62:B66)</f>
        <v>0</v>
      </c>
      <c r="D67" s="52">
        <f>SUM(D62:D66)</f>
        <v>0</v>
      </c>
    </row>
    <row r="68" spans="1:4">
      <c r="A68" s="44"/>
    </row>
    <row r="69" spans="1:4">
      <c r="A69" s="46" t="s">
        <v>252</v>
      </c>
      <c r="B69" s="52">
        <f>SUM(B59,B67)</f>
        <v>0</v>
      </c>
      <c r="D69" s="52">
        <f>SUM(D59,D67)</f>
        <v>0</v>
      </c>
    </row>
    <row r="70" spans="1:4">
      <c r="A70" s="44"/>
      <c r="B70" s="52"/>
      <c r="D70" s="52"/>
    </row>
    <row r="71" spans="1:4" ht="15.75" thickBot="1">
      <c r="A71" s="46" t="s">
        <v>253</v>
      </c>
      <c r="B71" s="53">
        <f>B69+B50</f>
        <v>1767977055</v>
      </c>
      <c r="D71" s="53">
        <f>D69+D50</f>
        <v>730541564</v>
      </c>
    </row>
    <row r="72" spans="1:4" ht="15.75" thickTop="1">
      <c r="A72" s="45"/>
    </row>
    <row r="73" spans="1:4">
      <c r="A73" s="47" t="s">
        <v>220</v>
      </c>
    </row>
    <row r="74" spans="1:4">
      <c r="A74" s="45" t="s">
        <v>238</v>
      </c>
      <c r="B74" s="54"/>
      <c r="D74" s="54"/>
    </row>
    <row r="75" spans="1:4">
      <c r="A75" s="45" t="s">
        <v>239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2104C3F-A231-4D54-9306-42DBE7BED92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6CA82AD-9E76-43D1-BB99-858A9810034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5B2EE79-A0F9-4844-A1FA-CD6AC8DDC43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Altin Kosta</cp:lastModifiedBy>
  <cp:lastPrinted>2016-10-03T09:59:38Z</cp:lastPrinted>
  <dcterms:created xsi:type="dcterms:W3CDTF">2012-01-19T09:31:29Z</dcterms:created>
  <dcterms:modified xsi:type="dcterms:W3CDTF">2026-01-19T18:08:27Z</dcterms:modified>
</cp:coreProperties>
</file>