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6855" activeTab="2"/>
  </bookViews>
  <sheets>
    <sheet name="Sheet6" sheetId="6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7" sheetId="7" r:id="rId7"/>
    <sheet name="Sheet8" sheetId="8" r:id="rId8"/>
    <sheet name="Sheet9" sheetId="9" r:id="rId9"/>
  </sheets>
  <calcPr calcId="152511"/>
</workbook>
</file>

<file path=xl/calcChain.xml><?xml version="1.0" encoding="utf-8"?>
<calcChain xmlns="http://schemas.openxmlformats.org/spreadsheetml/2006/main">
  <c r="D86" i="1" l="1"/>
  <c r="D77" i="1"/>
  <c r="D91" i="1" s="1"/>
  <c r="D106" i="1" s="1"/>
  <c r="D25" i="1"/>
  <c r="D74" i="1"/>
  <c r="I69" i="4"/>
  <c r="I48" i="4"/>
  <c r="I74" i="4" s="1"/>
  <c r="I52" i="4"/>
  <c r="J69" i="4"/>
  <c r="J52" i="4"/>
  <c r="J48" i="4"/>
  <c r="J74" i="4"/>
  <c r="D29" i="2"/>
  <c r="D17" i="2"/>
  <c r="D12" i="2"/>
  <c r="H9" i="8"/>
  <c r="B34" i="7"/>
  <c r="G9" i="3"/>
  <c r="G39" i="3"/>
  <c r="D105" i="1"/>
  <c r="D52" i="1"/>
  <c r="D18" i="1"/>
  <c r="D29" i="1" s="1"/>
  <c r="D53" i="1" s="1"/>
  <c r="C16" i="2"/>
  <c r="C25" i="2"/>
  <c r="C27" i="2"/>
  <c r="C29" i="2" s="1"/>
  <c r="C11" i="2"/>
  <c r="E105" i="1"/>
  <c r="E86" i="1"/>
  <c r="E77" i="1"/>
  <c r="E91" i="1" s="1"/>
  <c r="E106" i="1" s="1"/>
  <c r="E52" i="1"/>
  <c r="E29" i="1"/>
  <c r="E53" i="1" s="1"/>
  <c r="I24" i="4"/>
  <c r="D47" i="3"/>
  <c r="G47" i="3"/>
  <c r="G14" i="8"/>
  <c r="G20" i="8"/>
  <c r="C14" i="8"/>
  <c r="C20" i="8" s="1"/>
  <c r="H20" i="8" s="1"/>
  <c r="E17" i="3"/>
  <c r="D17" i="3"/>
  <c r="F47" i="3"/>
  <c r="E47" i="3"/>
  <c r="G31" i="3"/>
  <c r="F32" i="3"/>
  <c r="E32" i="3"/>
  <c r="G16" i="3"/>
  <c r="G17" i="3" s="1"/>
  <c r="F17" i="3"/>
  <c r="G32" i="3"/>
  <c r="D32" i="3"/>
  <c r="H14" i="8"/>
</calcChain>
</file>

<file path=xl/comments1.xml><?xml version="1.0" encoding="utf-8"?>
<comments xmlns="http://schemas.openxmlformats.org/spreadsheetml/2006/main">
  <authors>
    <author>Baftjar</author>
  </authors>
  <commentList>
    <comment ref="D14" authorId="0" shapeId="0">
      <text>
        <r>
          <rPr>
            <b/>
            <sz val="8"/>
            <color indexed="81"/>
            <rFont val="Tahoma"/>
            <charset val="1"/>
          </rPr>
          <t>Baftjar:</t>
        </r>
        <r>
          <rPr>
            <sz val="8"/>
            <color indexed="81"/>
            <rFont val="Tahoma"/>
            <charset val="1"/>
          </rPr>
          <t xml:space="preserve">
Komp Energji 33 516 038 lek dhe  Albtecnoplus 10 490 445 lek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Baftjar:</t>
        </r>
        <r>
          <rPr>
            <sz val="8"/>
            <color indexed="81"/>
            <rFont val="Tahoma"/>
            <family val="2"/>
          </rPr>
          <t xml:space="preserve">
TVSH</t>
        </r>
      </text>
    </comment>
    <comment ref="D24" authorId="0" shapeId="0">
      <text>
        <r>
          <rPr>
            <b/>
            <sz val="8"/>
            <color indexed="81"/>
            <rFont val="Tahoma"/>
            <family val="2"/>
          </rPr>
          <t>Baftjar:</t>
        </r>
        <r>
          <rPr>
            <sz val="8"/>
            <color indexed="81"/>
            <rFont val="Tahoma"/>
            <family val="2"/>
          </rPr>
          <t xml:space="preserve">
Scota +Eximetal+furnitor </t>
        </r>
      </text>
    </comment>
    <comment ref="D28" authorId="0" shapeId="0">
      <text>
        <r>
          <rPr>
            <b/>
            <sz val="8"/>
            <color indexed="81"/>
            <rFont val="Tahoma"/>
            <charset val="1"/>
          </rPr>
          <t>Baftjar:</t>
        </r>
        <r>
          <rPr>
            <sz val="8"/>
            <color indexed="81"/>
            <rFont val="Tahoma"/>
            <charset val="1"/>
          </rPr>
          <t xml:space="preserve">
kompisioni i disbursimit</t>
        </r>
      </text>
    </comment>
  </commentList>
</comments>
</file>

<file path=xl/sharedStrings.xml><?xml version="1.0" encoding="utf-8"?>
<sst xmlns="http://schemas.openxmlformats.org/spreadsheetml/2006/main" count="591" uniqueCount="449">
  <si>
    <t>Bilanci</t>
  </si>
  <si>
    <t>AKTIVET</t>
  </si>
  <si>
    <t>Shenime</t>
  </si>
  <si>
    <t>1</t>
  </si>
  <si>
    <t>Aktivet  afatshkurtra</t>
  </si>
  <si>
    <t>1.1</t>
  </si>
  <si>
    <t>Mjetet monetare</t>
  </si>
  <si>
    <t>1.2</t>
  </si>
  <si>
    <t>Derivatet e aktiveve financiare per tregtim</t>
  </si>
  <si>
    <t>1.2.1</t>
  </si>
  <si>
    <t>Derivatet</t>
  </si>
  <si>
    <t>1.2.2</t>
  </si>
  <si>
    <t>Aktivet e mbajtura per tregtim</t>
  </si>
  <si>
    <t>Shuma 1.2</t>
  </si>
  <si>
    <t>1.3</t>
  </si>
  <si>
    <t>Aktive te tjera afatshkurtra financiare</t>
  </si>
  <si>
    <t>1.3.1</t>
  </si>
  <si>
    <t>Llogari / Kerkesa te arketueshme</t>
  </si>
  <si>
    <t>1.3.2</t>
  </si>
  <si>
    <t>Llogari / Kerkesa te tjera te arketueshme</t>
  </si>
  <si>
    <t>1.3.3</t>
  </si>
  <si>
    <t>Instrumente te tjera borxhi</t>
  </si>
  <si>
    <t>1.3.4</t>
  </si>
  <si>
    <t>Investime te tjera financiare</t>
  </si>
  <si>
    <t>Shuma 1.3</t>
  </si>
  <si>
    <t>1.4</t>
  </si>
  <si>
    <t>Inventari</t>
  </si>
  <si>
    <t>1.4.1</t>
  </si>
  <si>
    <t>Lendet e para</t>
  </si>
  <si>
    <t>1.4.2</t>
  </si>
  <si>
    <t>Prodhim ne proces</t>
  </si>
  <si>
    <t>1.4.3</t>
  </si>
  <si>
    <t>Produkte te gatshme</t>
  </si>
  <si>
    <t>1.4.4</t>
  </si>
  <si>
    <t>Mallra per rishitje</t>
  </si>
  <si>
    <t>1.4.5</t>
  </si>
  <si>
    <t>Parapagesat per furnizime</t>
  </si>
  <si>
    <t>Shuma 1.4</t>
  </si>
  <si>
    <t>1.5</t>
  </si>
  <si>
    <t>Aktive biologjike afatshkurtra</t>
  </si>
  <si>
    <t>1.6</t>
  </si>
  <si>
    <t>Aktivet afatgjata te mbajtura per shitje</t>
  </si>
  <si>
    <t>1.7</t>
  </si>
  <si>
    <t>Parapagimet dhe shpenzimet e shtyra</t>
  </si>
  <si>
    <t>TOTALI</t>
  </si>
  <si>
    <t>2</t>
  </si>
  <si>
    <t>Aktivet afatgjata</t>
  </si>
  <si>
    <t>2.1</t>
  </si>
  <si>
    <t>Investimet financiare afatgjata</t>
  </si>
  <si>
    <t>2.1.1</t>
  </si>
  <si>
    <t>Aksione e pjesemarrje te tjera nga njesi te kontrolluara</t>
  </si>
  <si>
    <t>2.1.2</t>
  </si>
  <si>
    <t>Aksione dhe investime te tjera ne pjesemarrje</t>
  </si>
  <si>
    <t>2.1.3</t>
  </si>
  <si>
    <t>Aksione dhe letra te tjera me vlere</t>
  </si>
  <si>
    <t>2.1.4</t>
  </si>
  <si>
    <t>Llogari / Kerkesa te arketueshme afatgjata</t>
  </si>
  <si>
    <t>Shuma 2.1</t>
  </si>
  <si>
    <t>2.2</t>
  </si>
  <si>
    <t>Aktive afatgjata materiale</t>
  </si>
  <si>
    <t>2.2.1</t>
  </si>
  <si>
    <t>Toka</t>
  </si>
  <si>
    <t>2.2.2</t>
  </si>
  <si>
    <t>Ndertesa</t>
  </si>
  <si>
    <t>2.2.3</t>
  </si>
  <si>
    <t>Makineri dhe paisje</t>
  </si>
  <si>
    <t>2.2.4</t>
  </si>
  <si>
    <t>Aktive te tjera afatgjata materiale</t>
  </si>
  <si>
    <t>Shuma 2.2</t>
  </si>
  <si>
    <t>2.3</t>
  </si>
  <si>
    <t>Aktivet biologjike afatgjata</t>
  </si>
  <si>
    <t>2.4</t>
  </si>
  <si>
    <t>Aktivet afatgjata jomateriale</t>
  </si>
  <si>
    <t>2.4.1</t>
  </si>
  <si>
    <t>Emri i mire</t>
  </si>
  <si>
    <t>2.4.2</t>
  </si>
  <si>
    <t>Shpenzimet e zhvillimit</t>
  </si>
  <si>
    <t>2.4.3</t>
  </si>
  <si>
    <t>Aktive te tjera afatgjata jomateriale</t>
  </si>
  <si>
    <t>Shuma 2.4</t>
  </si>
  <si>
    <t>2.5</t>
  </si>
  <si>
    <t>Kapital aksionar i papaguar</t>
  </si>
  <si>
    <t>2.6</t>
  </si>
  <si>
    <t>Aktive te tjera afatgjata (ne proces)</t>
  </si>
  <si>
    <t>2.7</t>
  </si>
  <si>
    <t>Aktive te tjera te pacaktuara</t>
  </si>
  <si>
    <t>Totali i Aktiveve</t>
  </si>
  <si>
    <t>ADMINISTRATORI</t>
  </si>
  <si>
    <t>PASIVET</t>
  </si>
  <si>
    <t>3</t>
  </si>
  <si>
    <t>Detyrimet Afatshkurtra</t>
  </si>
  <si>
    <t>3.1</t>
  </si>
  <si>
    <t>Derivativet</t>
  </si>
  <si>
    <t>3.2</t>
  </si>
  <si>
    <t>Huamarrjet</t>
  </si>
  <si>
    <t>3.2.1</t>
  </si>
  <si>
    <t>Huat dhe obligacionet afatshkurtra</t>
  </si>
  <si>
    <t>3.2.2</t>
  </si>
  <si>
    <t>Kthimet / ripagesat e huave afatgjata</t>
  </si>
  <si>
    <t>3.2.3</t>
  </si>
  <si>
    <t>Bono te konvertueshme</t>
  </si>
  <si>
    <t>Shuma 3.2</t>
  </si>
  <si>
    <t>3.3</t>
  </si>
  <si>
    <t>Huat dhe parapagimet</t>
  </si>
  <si>
    <t>3.3.1</t>
  </si>
  <si>
    <t>Te pagueshme ndaj furnitoreve</t>
  </si>
  <si>
    <t>3.3.2</t>
  </si>
  <si>
    <t>Te pagueshme ndaj punonjesve</t>
  </si>
  <si>
    <t>3.3.3</t>
  </si>
  <si>
    <t>Detyrimet tatimore</t>
  </si>
  <si>
    <t>3.3.4</t>
  </si>
  <si>
    <t>Hua te tjera</t>
  </si>
  <si>
    <t>3.3.5</t>
  </si>
  <si>
    <t>Parapagime te arketuara</t>
  </si>
  <si>
    <t>Shuma 3.3</t>
  </si>
  <si>
    <t>3.4</t>
  </si>
  <si>
    <t>Grantet dhe te ardhurat e shtyra</t>
  </si>
  <si>
    <t>3.5</t>
  </si>
  <si>
    <t>Provizionet afatshkurtra</t>
  </si>
  <si>
    <t>4</t>
  </si>
  <si>
    <t>Pasivet afatgjata</t>
  </si>
  <si>
    <t>4.1</t>
  </si>
  <si>
    <t>Huat afatgjata</t>
  </si>
  <si>
    <t>4.1.1</t>
  </si>
  <si>
    <t>Hua, bono dhe detyrime nga qiraja financiare</t>
  </si>
  <si>
    <t>4.1.2</t>
  </si>
  <si>
    <t>Shuma 4.1</t>
  </si>
  <si>
    <t>4.2</t>
  </si>
  <si>
    <t>Huamarrje te tjera afatgjata</t>
  </si>
  <si>
    <t>4.3</t>
  </si>
  <si>
    <t>Provizionet afatgjata</t>
  </si>
  <si>
    <t>4.4</t>
  </si>
  <si>
    <t>4.5</t>
  </si>
  <si>
    <t>Pasive te pacaktuara</t>
  </si>
  <si>
    <t>5</t>
  </si>
  <si>
    <t>Kapitali</t>
  </si>
  <si>
    <t>5.1</t>
  </si>
  <si>
    <t>Aksione te pakices</t>
  </si>
  <si>
    <t>5.2</t>
  </si>
  <si>
    <t>Kapitali qe i perket aksionareve te shoqerise meme</t>
  </si>
  <si>
    <t>5.3</t>
  </si>
  <si>
    <t>Kapitali aksionar</t>
  </si>
  <si>
    <t>5.4</t>
  </si>
  <si>
    <t>Primi i aksionit</t>
  </si>
  <si>
    <t>5.5</t>
  </si>
  <si>
    <t>Njesite ose aksionet e thesarit</t>
  </si>
  <si>
    <t>5.6</t>
  </si>
  <si>
    <t>Rezerva</t>
  </si>
  <si>
    <t>5.6.1</t>
  </si>
  <si>
    <t>Rezerva statuore</t>
  </si>
  <si>
    <t>5.6.2</t>
  </si>
  <si>
    <t>Rezerva ligjore</t>
  </si>
  <si>
    <t>5.6.3</t>
  </si>
  <si>
    <t>Rezerva te tjera</t>
  </si>
  <si>
    <t>Shuma 5.6</t>
  </si>
  <si>
    <t>5.7</t>
  </si>
  <si>
    <t>Fitimet e pashperndara</t>
  </si>
  <si>
    <t>5.8</t>
  </si>
  <si>
    <t>Fitim / Humbja e vitit financiar</t>
  </si>
  <si>
    <t>Totali i Pasiveve</t>
  </si>
  <si>
    <t>Te Ardhura &amp; Shpenzime</t>
  </si>
  <si>
    <t>Nr</t>
  </si>
  <si>
    <t>Emertimi</t>
  </si>
  <si>
    <t>Shitjet neto</t>
  </si>
  <si>
    <t>Te ardhura te tjera nga veprimtarite e shfrytezimit</t>
  </si>
  <si>
    <t>Ndryshimet ne inventarin e produkteve te gateshme dhe produktit ne proçes</t>
  </si>
  <si>
    <t>Materiale te konsumuara</t>
  </si>
  <si>
    <t>Kosto e punes</t>
  </si>
  <si>
    <t>Pagat e personelit</t>
  </si>
  <si>
    <t>Sigurimet shoqerore</t>
  </si>
  <si>
    <t>Amortizimi</t>
  </si>
  <si>
    <t>Shpenzime te tjera</t>
  </si>
  <si>
    <t>Totali I shpenzimeve</t>
  </si>
  <si>
    <t>Fitimi(humbja) nga veprimtaria kryesore</t>
  </si>
  <si>
    <t>Te ardhura dhe shpenzime financiare nga njesite e kontrollit</t>
  </si>
  <si>
    <t>Te ardhura dhe shpenzime financiare nga pjesmarjet</t>
  </si>
  <si>
    <t>Te ardhura dhe shpenzime financiare nga:</t>
  </si>
  <si>
    <t>Investime te tjera financiare afatgjata</t>
  </si>
  <si>
    <t>Interesa</t>
  </si>
  <si>
    <t>Fitimet(humbje)nga kursi i kembimit</t>
  </si>
  <si>
    <t>Te tjera financiare</t>
  </si>
  <si>
    <t>Totali I te ardhurave dhe shpenzimeve financiare</t>
  </si>
  <si>
    <t>Te ardhura e shpenzime te pacaktuara</t>
  </si>
  <si>
    <t>Fitimi(humbja) para fitimit</t>
  </si>
  <si>
    <t>Shpenzimet e tatimit mbi fitimin</t>
  </si>
  <si>
    <t>Fitimi(humbja)neto e vitit financiar</t>
  </si>
  <si>
    <t>Elementet e pasqyrave te konsoliduara</t>
  </si>
  <si>
    <t/>
  </si>
  <si>
    <t>Sasia</t>
  </si>
  <si>
    <t>Gjendje</t>
  </si>
  <si>
    <t>Shtesa</t>
  </si>
  <si>
    <t>Pakesime</t>
  </si>
  <si>
    <t>Ndertime</t>
  </si>
  <si>
    <t>Makineri,paisje instalime</t>
  </si>
  <si>
    <t>Mjete transporti</t>
  </si>
  <si>
    <t>zyre dhe kompjuterike</t>
  </si>
  <si>
    <t>mobileri dhe orendi zyre</t>
  </si>
  <si>
    <t xml:space="preserve">             TOTALI</t>
  </si>
  <si>
    <t>Makineri,paisje,vegla</t>
  </si>
  <si>
    <t>kompjuterike dhe zyre</t>
  </si>
  <si>
    <t>mobileri zyre</t>
  </si>
  <si>
    <t>Administratori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</si>
  <si>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</si>
  <si>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</si>
  <si>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</si>
  <si>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</si>
  <si>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</si>
  <si>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</si>
  <si>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</si>
  <si>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</si>
  <si>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</si>
  <si>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</si>
  <si>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</si>
  <si>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</si>
  <si>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</si>
  <si>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</si>
  <si>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</si>
  <si>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</si>
  <si>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</si>
  <si>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</si>
  <si>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</si>
  <si>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</si>
  <si>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</si>
  <si>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</si>
  <si>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</si>
  <si>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</si>
  <si>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</si>
  <si>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</si>
  <si>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</si>
  <si>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</si>
  <si>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</si>
  <si>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</si>
  <si>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</si>
  <si>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</si>
  <si>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</si>
  <si>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</si>
  <si>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</si>
  <si>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</si>
  <si>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</si>
  <si>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</si>
  <si>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</si>
  <si>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</si>
  <si>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</si>
  <si>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</si>
  <si>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</si>
  <si>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</si>
  <si>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</si>
  <si>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</si>
  <si>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</si>
  <si>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</si>
  <si>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</si>
  <si>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</si>
  <si>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</si>
  <si>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</si>
  <si>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</si>
  <si>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</si>
  <si>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</si>
  <si>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</si>
  <si>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</si>
  <si>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</si>
  <si>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</si>
  <si>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</si>
  <si>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</si>
  <si>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</si>
  <si>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</si>
  <si>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</si>
  <si>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</si>
  <si>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</si>
  <si>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</si>
  <si>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</si>
  <si>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</si>
  <si>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</si>
  <si>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</si>
  <si>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</si>
  <si>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</si>
  <si>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</si>
  <si>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</si>
  <si>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</si>
  <si>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</si>
  <si>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</si>
  <si>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</si>
  <si>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</si>
  <si>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</si>
  <si>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</si>
  <si>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</si>
  <si>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</si>
  <si>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</si>
  <si>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</si>
  <si>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</si>
  <si>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</si>
  <si>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</si>
  <si>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</si>
  <si>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</si>
  <si>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</si>
  <si>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</si>
  <si>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</si>
  <si>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</si>
  <si>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</si>
  <si>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</si>
  <si>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</si>
  <si>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</si>
  <si>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</si>
  <si>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</si>
  <si>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</si>
  <si>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</si>
  <si>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</si>
  <si>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I</t>
  </si>
  <si>
    <t>Totali i te ardhurave nga   tregtia</t>
  </si>
  <si>
    <t>Ndertim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</si>
  <si>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</si>
  <si>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</si>
  <si>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</si>
  <si>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</si>
  <si>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</si>
  <si>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</si>
  <si>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</si>
  <si>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</si>
  <si>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</si>
  <si>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</si>
  <si>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</si>
  <si>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</si>
  <si>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</si>
  <si>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</si>
  <si>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</si>
  <si>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</si>
  <si>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</si>
  <si>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</si>
  <si>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</si>
  <si>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</si>
  <si>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</si>
  <si>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</si>
  <si>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</si>
  <si>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</si>
  <si>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</si>
  <si>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</si>
  <si>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</si>
  <si>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</si>
  <si>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</si>
  <si>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</si>
  <si>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</si>
  <si>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</si>
  <si>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</si>
  <si>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</si>
  <si>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  ARSIM</t>
  </si>
  <si>
    <t>V</t>
  </si>
  <si>
    <t>Totali i te ardhurave nga sherbimet</t>
  </si>
  <si>
    <t>TOALI (I+II+III+IV+V)</t>
  </si>
  <si>
    <t>Nr. I te punesuarve</t>
  </si>
  <si>
    <t>Me page nga 30.001 deri  ne 66.500 leke</t>
  </si>
  <si>
    <t>Totali</t>
  </si>
  <si>
    <t>Emertimi dhe Forma ligjore</t>
  </si>
  <si>
    <t>NIPT -i</t>
  </si>
  <si>
    <t>Adresa e Selise</t>
  </si>
  <si>
    <t>Tirane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</si>
  <si>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</si>
  <si>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</si>
  <si>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</si>
  <si>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</si>
  <si>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</si>
  <si>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</si>
  <si>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</si>
  <si>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</si>
  <si>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</si>
  <si>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</si>
  <si>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</si>
  <si>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</si>
  <si>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</si>
  <si>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</si>
  <si>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</si>
  <si>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</si>
  <si>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</si>
  <si>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 xml:space="preserve">Pasqyra e fluksit të parave – Metoda indirekte </t>
  </si>
  <si>
    <t xml:space="preserve">Fluksi i parave nga veprimtaritë e shfrytëzimit </t>
  </si>
  <si>
    <t xml:space="preserve">Fitimi para tatimit </t>
  </si>
  <si>
    <t xml:space="preserve">Rregullime për: </t>
  </si>
  <si>
    <t xml:space="preserve">Amortizimin  </t>
  </si>
  <si>
    <t xml:space="preserve">Humbje nga këmbimet valutore </t>
  </si>
  <si>
    <t xml:space="preserve">Të ardhura nga investimet </t>
  </si>
  <si>
    <t xml:space="preserve">Shpenzime për interesa </t>
  </si>
  <si>
    <t xml:space="preserve">Rritje/rënie në tepricën e kërkesave të arkëtueshme nga aktiviteti, si dhe kërkesave të arkëtueshme të tjera </t>
  </si>
  <si>
    <t xml:space="preserve">Rritje/rënie në tepricën inventarit </t>
  </si>
  <si>
    <t xml:space="preserve">Rritje/rënie në tepricën e detyrimeve, për t’u paguar nga aktiviteti </t>
  </si>
  <si>
    <t xml:space="preserve">Paratë e përftuara nga aktivitetet </t>
  </si>
  <si>
    <t xml:space="preserve">Interesi i paguar </t>
  </si>
  <si>
    <t xml:space="preserve">Tatimfitimi i paguar </t>
  </si>
  <si>
    <t xml:space="preserve">Paraja  neto nga aktivitetet e shfrytëzimit </t>
  </si>
  <si>
    <t xml:space="preserve">Fluksi i parave nga veprimtaritë investuese </t>
  </si>
  <si>
    <t xml:space="preserve">Blerja e shoqërisë së kontrolluar X minus paratë e arkëtuara </t>
  </si>
  <si>
    <t xml:space="preserve">Blerja e aktiveve afatgjata materiale </t>
  </si>
  <si>
    <t xml:space="preserve">Të ardhura nga shitja e pajisjeve </t>
  </si>
  <si>
    <t xml:space="preserve">Interesi i arkëtuar </t>
  </si>
  <si>
    <t xml:space="preserve">Dividendët e arkëtuar </t>
  </si>
  <si>
    <t xml:space="preserve">Paraja neto, e përdorur në aktivitetet investuese </t>
  </si>
  <si>
    <t xml:space="preserve">Fluksi i parave nga veprimtaritë financiare </t>
  </si>
  <si>
    <t xml:space="preserve">Të ardhura nga emetimi i kapitalit aksionar </t>
  </si>
  <si>
    <t xml:space="preserve">Të ardhura nga huamarrje afatgjata </t>
  </si>
  <si>
    <t xml:space="preserve">Pagesat e detyrimeve të qirasë financiare </t>
  </si>
  <si>
    <t xml:space="preserve">Dividendët e paguar </t>
  </si>
  <si>
    <t xml:space="preserve">Paraja neto e  përdorur në aktivitetet financiare  </t>
  </si>
  <si>
    <t xml:space="preserve">Rritja/rënia neto e mjeteve monetare </t>
  </si>
  <si>
    <t xml:space="preserve">Mjetet monetare në fillim të periudhës  kontabël </t>
  </si>
  <si>
    <t xml:space="preserve">Mjetet monetare në fund të periudhës kontabël </t>
  </si>
  <si>
    <t>Primi aksionit</t>
  </si>
  <si>
    <t>Aksione thesari</t>
  </si>
  <si>
    <t>Rezerva stat.ligjore</t>
  </si>
  <si>
    <t>Fitimi pashperndare</t>
  </si>
  <si>
    <t>Fitimi neto per periudhen kontabel</t>
  </si>
  <si>
    <t>Dividentet e paguar</t>
  </si>
  <si>
    <t>Rritja rezerves kapitalit</t>
  </si>
  <si>
    <t>Emetimi aksioneve</t>
  </si>
  <si>
    <t>Emetimi kapitali aksionar</t>
  </si>
  <si>
    <t>Aksione te thesari te riblera</t>
  </si>
  <si>
    <t>Pozicioni me 31 dhjetor 2011</t>
  </si>
  <si>
    <t>Te punesuar mesatarisht per vitin 2011:</t>
  </si>
  <si>
    <t>Me page nga 66.501 deri ne87700 leke</t>
  </si>
  <si>
    <t>Me page nga 20 001 deri ne 30.000 leke</t>
  </si>
  <si>
    <t>Me page me te larte se 87 700 leke</t>
  </si>
  <si>
    <r>
      <t xml:space="preserve">Shenim: </t>
    </r>
    <r>
      <rPr>
        <sz val="9"/>
        <rFont val="Arial"/>
        <family val="2"/>
      </rPr>
      <t>Kjo pasqyre plotesohet edhe on-line.</t>
    </r>
  </si>
  <si>
    <t>Tel.</t>
  </si>
  <si>
    <t>Viti 2012</t>
  </si>
  <si>
    <t>Pozicioni me 31 dhjetor 2012</t>
  </si>
  <si>
    <t>V I T I  -  2013</t>
  </si>
  <si>
    <t>01.01.2013</t>
  </si>
  <si>
    <t>31.12.2013</t>
  </si>
  <si>
    <t>15.03.2014</t>
  </si>
  <si>
    <t xml:space="preserve">Projektim Ndertim Shfrytezim HEC ,Prodhim </t>
  </si>
  <si>
    <t>Shitje energji ,marrje koncesione HEC</t>
  </si>
  <si>
    <t>Viti 2013</t>
  </si>
  <si>
    <t>Aktivet Afatgjata Materiale  me vlere fillestare   2013</t>
  </si>
  <si>
    <t>Vlera Kontabel Neto e A.A.Materiale  2013</t>
  </si>
  <si>
    <t>Amortizimi A.A.Materiale   2013</t>
  </si>
  <si>
    <t>Pasqyra  e  Ndryshimeve  ne  Kapital  2013</t>
  </si>
  <si>
    <t>Pozicioni me 31 dhjetor 2013</t>
  </si>
  <si>
    <t>Gjoba</t>
  </si>
  <si>
    <t>Me page deri ne 22 000 leke</t>
  </si>
  <si>
    <t>Subjekti</t>
  </si>
  <si>
    <t>Inventari I metejeve  ne pronesi te subjektit</t>
  </si>
  <si>
    <t>Lloji I automjeti</t>
  </si>
  <si>
    <t>Kapaciti</t>
  </si>
  <si>
    <t>Targa</t>
  </si>
  <si>
    <t>Vlere</t>
  </si>
  <si>
    <t>Hydropowerplant  Construction shpk</t>
  </si>
  <si>
    <t>K92201013T</t>
  </si>
  <si>
    <t>01.10.2009</t>
  </si>
  <si>
    <t>Rruga Reshit Collaku</t>
  </si>
  <si>
    <t>Filip Lala</t>
  </si>
  <si>
    <t>Hua Aftgjate</t>
  </si>
  <si>
    <t>Filip  Lala</t>
  </si>
  <si>
    <t>SHOQËRIA :HYDROPOWERPLANT CONSTRUCTION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</si>
</sst>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2" formatCode="_(* #,##0_);_(* \(#,##0\);_(* &quot;-&quot;??_);_(@_)"/>
    <numFmt numFmtId="173" formatCode="#,##0.00_);\-#,##0.00"/>
    <numFmt numFmtId="174" formatCode="_-* #,##0.00_L_e_k_-;\-* #,##0.00_L_e_k_-;_-* &quot;-&quot;??_L_e_k_-;_-@_-"/>
  </numFmts>
  <fonts count="8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.05"/>
      <color indexed="8"/>
      <name val="Times New Roman"/>
      <family val="1"/>
      <charset val="238"/>
    </font>
    <font>
      <b/>
      <sz val="9.9499999999999993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.05"/>
      <color indexed="8"/>
      <name val="Arial"/>
      <family val="2"/>
      <charset val="238"/>
    </font>
    <font>
      <sz val="8"/>
      <name val="Arial"/>
      <family val="2"/>
      <charset val="238"/>
    </font>
    <font>
      <sz val="9.9499999999999993"/>
      <color indexed="8"/>
      <name val="Arial"/>
      <family val="2"/>
      <charset val="238"/>
    </font>
    <font>
      <b/>
      <sz val="10"/>
      <color indexed="8"/>
      <name val="MS Sans Serif"/>
      <family val="2"/>
    </font>
    <font>
      <sz val="9.9499999999999993"/>
      <color indexed="8"/>
      <name val="Arial"/>
      <family val="2"/>
    </font>
    <font>
      <i/>
      <sz val="9.9499999999999993"/>
      <color indexed="8"/>
      <name val="Arial"/>
      <family val="2"/>
      <charset val="238"/>
    </font>
    <font>
      <b/>
      <sz val="9.9499999999999993"/>
      <name val="Arial"/>
      <family val="2"/>
      <charset val="238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8"/>
      <name val="MS Sans Serif"/>
      <family val="2"/>
    </font>
    <font>
      <b/>
      <sz val="10"/>
      <name val="MS Sans Serif"/>
      <family val="2"/>
    </font>
    <font>
      <sz val="9.9499999999999993"/>
      <name val="Arial"/>
      <family val="2"/>
    </font>
    <font>
      <b/>
      <sz val="10"/>
      <color indexed="8"/>
      <name val="MS Sans Serif"/>
      <family val="2"/>
      <charset val="238"/>
    </font>
    <font>
      <sz val="10"/>
      <color indexed="8"/>
      <name val="MS Sans Serif"/>
      <family val="2"/>
      <charset val="238"/>
    </font>
    <font>
      <b/>
      <sz val="9.9499999999999993"/>
      <name val="Arial"/>
      <family val="2"/>
    </font>
    <font>
      <b/>
      <sz val="13.9"/>
      <color indexed="8"/>
      <name val="Times New Roman"/>
      <family val="1"/>
    </font>
    <font>
      <sz val="11.05"/>
      <color indexed="8"/>
      <name val="Arial"/>
      <family val="2"/>
    </font>
    <font>
      <sz val="10.1"/>
      <color indexed="8"/>
      <name val="Arial"/>
      <family val="2"/>
      <charset val="238"/>
    </font>
    <font>
      <b/>
      <sz val="10.1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  <charset val="238"/>
    </font>
    <font>
      <sz val="10.1"/>
      <color indexed="8"/>
      <name val="Arial"/>
      <family val="2"/>
    </font>
    <font>
      <b/>
      <sz val="10"/>
      <color indexed="8"/>
      <name val="Arial"/>
      <family val="2"/>
    </font>
    <font>
      <sz val="9.85"/>
      <color indexed="8"/>
      <name val="Arial"/>
      <family val="2"/>
      <charset val="238"/>
    </font>
    <font>
      <b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Bookman Old Style"/>
      <family val="1"/>
    </font>
    <font>
      <u/>
      <sz val="14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0"/>
      <name val="Bookman Old Style"/>
      <family val="1"/>
    </font>
    <font>
      <b/>
      <i/>
      <sz val="9"/>
      <name val="Arial"/>
      <family val="2"/>
    </font>
    <font>
      <b/>
      <sz val="9"/>
      <name val="Arial"/>
      <family val="2"/>
    </font>
    <font>
      <b/>
      <sz val="9.9499999999999993"/>
      <color indexed="8"/>
      <name val="Arial"/>
      <family val="2"/>
    </font>
    <font>
      <sz val="8.0500000000000007"/>
      <color indexed="8"/>
      <name val="Arial"/>
      <family val="2"/>
    </font>
    <font>
      <b/>
      <sz val="11"/>
      <name val="Calibri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rgb="FF000000"/>
      <name val="Agency FB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5" borderId="0" applyNumberFormat="0" applyBorder="0" applyAlignment="0" applyProtection="0"/>
    <xf numFmtId="0" fontId="47" fillId="8" borderId="0" applyNumberFormat="0" applyBorder="0" applyAlignment="0" applyProtection="0"/>
    <xf numFmtId="0" fontId="47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9" borderId="0" applyNumberFormat="0" applyBorder="0" applyAlignment="0" applyProtection="0"/>
    <xf numFmtId="0" fontId="49" fillId="3" borderId="0" applyNumberFormat="0" applyBorder="0" applyAlignment="0" applyProtection="0"/>
    <xf numFmtId="0" fontId="50" fillId="20" borderId="1" applyNumberFormat="0" applyAlignment="0" applyProtection="0"/>
    <xf numFmtId="0" fontId="51" fillId="21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4" borderId="0" applyNumberFormat="0" applyBorder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57" fillId="7" borderId="1" applyNumberFormat="0" applyAlignment="0" applyProtection="0"/>
    <xf numFmtId="0" fontId="58" fillId="0" borderId="6" applyNumberFormat="0" applyFill="0" applyAlignment="0" applyProtection="0"/>
    <xf numFmtId="0" fontId="59" fillId="22" borderId="0" applyNumberFormat="0" applyBorder="0" applyAlignment="0" applyProtection="0"/>
    <xf numFmtId="0" fontId="37" fillId="0" borderId="0"/>
    <xf numFmtId="0" fontId="37" fillId="0" borderId="0"/>
    <xf numFmtId="0" fontId="1" fillId="23" borderId="7" applyNumberFormat="0" applyFont="0" applyAlignment="0" applyProtection="0"/>
    <xf numFmtId="0" fontId="60" fillId="20" borderId="8" applyNumberFormat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63" fillId="0" borderId="0" applyNumberFormat="0" applyFill="0" applyBorder="0" applyAlignment="0" applyProtection="0"/>
  </cellStyleXfs>
  <cellXfs count="338">
    <xf numFmtId="0" fontId="0" fillId="0" borderId="0" xfId="0"/>
    <xf numFmtId="0" fontId="2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43" fontId="0" fillId="0" borderId="0" xfId="28" applyFont="1" applyFill="1" applyBorder="1" applyAlignment="1" applyProtection="1"/>
    <xf numFmtId="0" fontId="8" fillId="0" borderId="10" xfId="0" applyFont="1" applyBorder="1" applyAlignment="1">
      <alignment vertical="center"/>
    </xf>
    <xf numFmtId="0" fontId="9" fillId="0" borderId="10" xfId="0" applyNumberFormat="1" applyFont="1" applyFill="1" applyBorder="1" applyAlignment="1" applyProtection="1"/>
    <xf numFmtId="0" fontId="0" fillId="0" borderId="10" xfId="0" applyNumberFormat="1" applyFill="1" applyBorder="1" applyAlignment="1" applyProtection="1"/>
    <xf numFmtId="172" fontId="0" fillId="0" borderId="10" xfId="28" applyNumberFormat="1" applyFont="1" applyFill="1" applyBorder="1" applyAlignment="1" applyProtection="1"/>
    <xf numFmtId="0" fontId="4" fillId="0" borderId="10" xfId="0" applyFont="1" applyBorder="1" applyAlignment="1">
      <alignment vertical="center"/>
    </xf>
    <xf numFmtId="172" fontId="10" fillId="0" borderId="10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vertical="center"/>
    </xf>
    <xf numFmtId="172" fontId="2" fillId="0" borderId="10" xfId="28" applyNumberFormat="1" applyFont="1" applyFill="1" applyBorder="1" applyAlignment="1" applyProtection="1"/>
    <xf numFmtId="0" fontId="12" fillId="0" borderId="10" xfId="0" applyFont="1" applyBorder="1" applyAlignment="1">
      <alignment horizontal="left" vertical="center"/>
    </xf>
    <xf numFmtId="172" fontId="13" fillId="0" borderId="10" xfId="28" applyNumberFormat="1" applyFont="1" applyFill="1" applyBorder="1" applyAlignment="1">
      <alignment horizontal="right" vertical="center"/>
    </xf>
    <xf numFmtId="0" fontId="4" fillId="0" borderId="10" xfId="0" applyNumberFormat="1" applyFont="1" applyFill="1" applyBorder="1" applyAlignment="1" applyProtection="1">
      <alignment vertical="center"/>
    </xf>
    <xf numFmtId="0" fontId="11" fillId="0" borderId="10" xfId="0" applyFont="1" applyBorder="1" applyAlignment="1">
      <alignment vertical="center" wrapText="1"/>
    </xf>
    <xf numFmtId="172" fontId="14" fillId="0" borderId="10" xfId="28" applyNumberFormat="1" applyFont="1" applyFill="1" applyBorder="1" applyAlignment="1" applyProtection="1"/>
    <xf numFmtId="0" fontId="6" fillId="0" borderId="10" xfId="0" applyFont="1" applyBorder="1" applyAlignment="1">
      <alignment vertical="center"/>
    </xf>
    <xf numFmtId="172" fontId="13" fillId="0" borderId="10" xfId="28" applyNumberFormat="1" applyFont="1" applyFill="1" applyBorder="1" applyAlignment="1" applyProtection="1"/>
    <xf numFmtId="172" fontId="0" fillId="0" borderId="0" xfId="28" applyNumberFormat="1" applyFont="1" applyFill="1" applyBorder="1" applyAlignment="1" applyProtection="1"/>
    <xf numFmtId="43" fontId="0" fillId="0" borderId="0" xfId="28" applyFont="1" applyFill="1" applyBorder="1" applyAlignment="1" applyProtection="1">
      <alignment horizontal="center"/>
    </xf>
    <xf numFmtId="172" fontId="0" fillId="0" borderId="10" xfId="0" applyNumberFormat="1" applyFill="1" applyBorder="1" applyAlignment="1" applyProtection="1"/>
    <xf numFmtId="172" fontId="17" fillId="0" borderId="10" xfId="0" applyNumberFormat="1" applyFont="1" applyBorder="1" applyAlignment="1">
      <alignment horizontal="right" vertical="center"/>
    </xf>
    <xf numFmtId="43" fontId="0" fillId="0" borderId="10" xfId="28" applyFont="1" applyFill="1" applyBorder="1" applyAlignment="1" applyProtection="1"/>
    <xf numFmtId="0" fontId="12" fillId="0" borderId="10" xfId="0" applyFont="1" applyFill="1" applyBorder="1" applyAlignment="1">
      <alignment horizontal="left" vertical="center"/>
    </xf>
    <xf numFmtId="0" fontId="18" fillId="0" borderId="10" xfId="0" applyNumberFormat="1" applyFont="1" applyFill="1" applyBorder="1" applyAlignment="1" applyProtection="1"/>
    <xf numFmtId="172" fontId="19" fillId="0" borderId="10" xfId="28" applyNumberFormat="1" applyFont="1" applyFill="1" applyBorder="1" applyAlignment="1" applyProtection="1"/>
    <xf numFmtId="172" fontId="10" fillId="0" borderId="10" xfId="28" applyNumberFormat="1" applyFont="1" applyFill="1" applyBorder="1" applyAlignment="1">
      <alignment horizontal="right" vertical="center"/>
    </xf>
    <xf numFmtId="172" fontId="8" fillId="0" borderId="10" xfId="28" applyNumberFormat="1" applyFont="1" applyBorder="1" applyAlignment="1">
      <alignment horizontal="right" vertical="center"/>
    </xf>
    <xf numFmtId="172" fontId="18" fillId="0" borderId="10" xfId="28" applyNumberFormat="1" applyFont="1" applyFill="1" applyBorder="1" applyAlignment="1" applyProtection="1"/>
    <xf numFmtId="0" fontId="5" fillId="0" borderId="10" xfId="0" applyFont="1" applyBorder="1" applyAlignment="1">
      <alignment vertical="center" wrapText="1"/>
    </xf>
    <xf numFmtId="172" fontId="10" fillId="0" borderId="10" xfId="28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0" fontId="2" fillId="0" borderId="10" xfId="0" applyNumberFormat="1" applyFont="1" applyFill="1" applyBorder="1" applyAlignment="1" applyProtection="1"/>
    <xf numFmtId="172" fontId="20" fillId="0" borderId="10" xfId="28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172" fontId="24" fillId="0" borderId="10" xfId="28" applyNumberFormat="1" applyFont="1" applyBorder="1" applyAlignment="1">
      <alignment horizontal="right" vertical="center"/>
    </xf>
    <xf numFmtId="0" fontId="25" fillId="0" borderId="10" xfId="0" applyNumberFormat="1" applyFont="1" applyFill="1" applyBorder="1" applyAlignment="1" applyProtection="1">
      <alignment horizontal="center"/>
    </xf>
    <xf numFmtId="0" fontId="25" fillId="0" borderId="10" xfId="0" applyNumberFormat="1" applyFont="1" applyFill="1" applyBorder="1" applyAlignment="1" applyProtection="1"/>
    <xf numFmtId="172" fontId="25" fillId="0" borderId="10" xfId="28" applyNumberFormat="1" applyFont="1" applyFill="1" applyBorder="1" applyAlignment="1" applyProtection="1"/>
    <xf numFmtId="172" fontId="26" fillId="0" borderId="10" xfId="28" applyNumberFormat="1" applyFont="1" applyFill="1" applyBorder="1" applyAlignment="1" applyProtection="1"/>
    <xf numFmtId="0" fontId="23" fillId="0" borderId="10" xfId="0" applyFont="1" applyBorder="1" applyAlignment="1">
      <alignment horizontal="left" vertical="center" wrapText="1"/>
    </xf>
    <xf numFmtId="172" fontId="27" fillId="0" borderId="10" xfId="28" applyNumberFormat="1" applyFont="1" applyBorder="1" applyAlignment="1">
      <alignment horizontal="right" vertical="center"/>
    </xf>
    <xf numFmtId="172" fontId="23" fillId="0" borderId="10" xfId="28" applyNumberFormat="1" applyFont="1" applyBorder="1" applyAlignment="1">
      <alignment horizontal="right" vertical="center"/>
    </xf>
    <xf numFmtId="0" fontId="23" fillId="0" borderId="10" xfId="0" applyFont="1" applyBorder="1" applyAlignment="1">
      <alignment vertical="center" wrapText="1"/>
    </xf>
    <xf numFmtId="172" fontId="28" fillId="0" borderId="10" xfId="28" applyNumberFormat="1" applyFont="1" applyFill="1" applyBorder="1" applyAlignment="1" applyProtection="1"/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43" fontId="26" fillId="0" borderId="10" xfId="28" applyNumberFormat="1" applyFont="1" applyFill="1" applyBorder="1" applyAlignment="1" applyProtection="1"/>
    <xf numFmtId="0" fontId="0" fillId="0" borderId="0" xfId="0" quotePrefix="1"/>
    <xf numFmtId="172" fontId="30" fillId="0" borderId="10" xfId="28" applyNumberFormat="1" applyFont="1" applyFill="1" applyBorder="1" applyAlignment="1" applyProtection="1"/>
    <xf numFmtId="0" fontId="31" fillId="0" borderId="0" xfId="0" applyFont="1"/>
    <xf numFmtId="0" fontId="33" fillId="0" borderId="11" xfId="0" applyFont="1" applyBorder="1" applyAlignment="1">
      <alignment horizontal="center"/>
    </xf>
    <xf numFmtId="14" fontId="33" fillId="0" borderId="12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5" fillId="0" borderId="0" xfId="0" applyFont="1"/>
    <xf numFmtId="3" fontId="1" fillId="0" borderId="10" xfId="31" applyNumberFormat="1" applyBorder="1"/>
    <xf numFmtId="0" fontId="35" fillId="0" borderId="10" xfId="0" applyFont="1" applyBorder="1"/>
    <xf numFmtId="0" fontId="2" fillId="0" borderId="10" xfId="0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3" fontId="1" fillId="0" borderId="11" xfId="31" applyNumberFormat="1" applyBorder="1"/>
    <xf numFmtId="0" fontId="33" fillId="0" borderId="13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36" fillId="0" borderId="14" xfId="0" applyFont="1" applyBorder="1" applyAlignment="1">
      <alignment horizontal="center" vertical="center"/>
    </xf>
    <xf numFmtId="3" fontId="36" fillId="0" borderId="14" xfId="31" applyNumberFormat="1" applyFont="1" applyBorder="1" applyAlignment="1">
      <alignment vertical="center"/>
    </xf>
    <xf numFmtId="3" fontId="36" fillId="0" borderId="15" xfId="31" applyNumberFormat="1" applyFont="1" applyBorder="1" applyAlignment="1">
      <alignment vertical="center"/>
    </xf>
    <xf numFmtId="1" fontId="0" fillId="0" borderId="10" xfId="0" applyNumberFormat="1" applyBorder="1"/>
    <xf numFmtId="1" fontId="0" fillId="0" borderId="0" xfId="0" applyNumberFormat="1"/>
    <xf numFmtId="0" fontId="0" fillId="0" borderId="0" xfId="0" applyBorder="1"/>
    <xf numFmtId="3" fontId="0" fillId="0" borderId="0" xfId="0" applyNumberFormat="1"/>
    <xf numFmtId="0" fontId="33" fillId="0" borderId="0" xfId="0" applyFont="1"/>
    <xf numFmtId="0" fontId="36" fillId="0" borderId="0" xfId="0" applyFont="1"/>
    <xf numFmtId="0" fontId="2" fillId="0" borderId="0" xfId="0" applyFont="1"/>
    <xf numFmtId="0" fontId="33" fillId="0" borderId="0" xfId="0" applyFont="1" applyBorder="1"/>
    <xf numFmtId="0" fontId="31" fillId="0" borderId="0" xfId="0" applyFont="1" applyBorder="1"/>
    <xf numFmtId="0" fontId="31" fillId="0" borderId="0" xfId="0" applyFont="1" applyBorder="1" applyAlignment="1">
      <alignment horizontal="right"/>
    </xf>
    <xf numFmtId="0" fontId="2" fillId="0" borderId="11" xfId="41" applyFont="1" applyBorder="1" applyAlignment="1">
      <alignment horizontal="center"/>
    </xf>
    <xf numFmtId="2" fontId="38" fillId="0" borderId="16" xfId="41" applyNumberFormat="1" applyFont="1" applyBorder="1" applyAlignment="1">
      <alignment horizontal="center" wrapText="1"/>
    </xf>
    <xf numFmtId="0" fontId="39" fillId="0" borderId="17" xfId="41" applyFont="1" applyBorder="1" applyAlignment="1">
      <alignment horizontal="center" vertical="center" wrapText="1"/>
    </xf>
    <xf numFmtId="0" fontId="2" fillId="0" borderId="18" xfId="41" applyFont="1" applyBorder="1" applyAlignment="1">
      <alignment horizontal="center"/>
    </xf>
    <xf numFmtId="0" fontId="2" fillId="0" borderId="19" xfId="41" applyFont="1" applyBorder="1" applyAlignment="1">
      <alignment horizontal="left" wrapText="1"/>
    </xf>
    <xf numFmtId="0" fontId="2" fillId="0" borderId="19" xfId="41" applyFont="1" applyBorder="1" applyAlignment="1">
      <alignment horizontal="left"/>
    </xf>
    <xf numFmtId="0" fontId="33" fillId="0" borderId="20" xfId="41" applyFont="1" applyBorder="1" applyAlignment="1">
      <alignment horizontal="center"/>
    </xf>
    <xf numFmtId="0" fontId="33" fillId="0" borderId="21" xfId="41" applyFont="1" applyBorder="1" applyAlignment="1">
      <alignment horizontal="left" wrapText="1"/>
    </xf>
    <xf numFmtId="0" fontId="2" fillId="0" borderId="10" xfId="41" applyFont="1" applyBorder="1" applyAlignment="1">
      <alignment horizontal="left"/>
    </xf>
    <xf numFmtId="0" fontId="33" fillId="0" borderId="22" xfId="41" applyFont="1" applyBorder="1" applyAlignment="1">
      <alignment horizontal="center"/>
    </xf>
    <xf numFmtId="0" fontId="36" fillId="0" borderId="21" xfId="41" applyFont="1" applyBorder="1" applyAlignment="1">
      <alignment horizontal="left" wrapText="1"/>
    </xf>
    <xf numFmtId="0" fontId="2" fillId="0" borderId="23" xfId="41" applyFont="1" applyBorder="1" applyAlignment="1">
      <alignment horizontal="center"/>
    </xf>
    <xf numFmtId="0" fontId="2" fillId="0" borderId="21" xfId="41" applyFont="1" applyBorder="1" applyAlignment="1">
      <alignment horizontal="left" wrapText="1"/>
    </xf>
    <xf numFmtId="0" fontId="33" fillId="0" borderId="12" xfId="41" applyFont="1" applyBorder="1" applyAlignment="1">
      <alignment horizontal="left" wrapText="1"/>
    </xf>
    <xf numFmtId="0" fontId="33" fillId="0" borderId="24" xfId="41" applyFont="1" applyBorder="1" applyAlignment="1">
      <alignment horizontal="center"/>
    </xf>
    <xf numFmtId="0" fontId="33" fillId="0" borderId="25" xfId="41" applyFont="1" applyBorder="1" applyAlignment="1">
      <alignment horizontal="left" wrapText="1"/>
    </xf>
    <xf numFmtId="0" fontId="2" fillId="0" borderId="23" xfId="41" applyFont="1" applyBorder="1" applyAlignment="1">
      <alignment horizontal="center" vertical="center"/>
    </xf>
    <xf numFmtId="0" fontId="2" fillId="0" borderId="22" xfId="41" applyFont="1" applyBorder="1" applyAlignment="1">
      <alignment horizontal="center" vertical="center"/>
    </xf>
    <xf numFmtId="0" fontId="33" fillId="0" borderId="21" xfId="41" applyFont="1" applyBorder="1" applyAlignment="1">
      <alignment horizontal="center" wrapText="1"/>
    </xf>
    <xf numFmtId="0" fontId="2" fillId="0" borderId="20" xfId="41" applyFont="1" applyBorder="1" applyAlignment="1">
      <alignment horizontal="center"/>
    </xf>
    <xf numFmtId="0" fontId="31" fillId="0" borderId="10" xfId="41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2" fillId="0" borderId="22" xfId="41" applyFont="1" applyBorder="1" applyAlignment="1">
      <alignment horizontal="center"/>
    </xf>
    <xf numFmtId="0" fontId="2" fillId="0" borderId="10" xfId="41" applyFont="1" applyBorder="1" applyAlignment="1">
      <alignment horizontal="left" wrapText="1"/>
    </xf>
    <xf numFmtId="0" fontId="2" fillId="0" borderId="24" xfId="41" applyFont="1" applyBorder="1" applyAlignment="1">
      <alignment horizontal="center"/>
    </xf>
    <xf numFmtId="0" fontId="2" fillId="0" borderId="12" xfId="41" applyFont="1" applyBorder="1" applyAlignment="1">
      <alignment horizontal="left" wrapText="1"/>
    </xf>
    <xf numFmtId="0" fontId="2" fillId="0" borderId="26" xfId="41" applyFont="1" applyBorder="1" applyAlignment="1">
      <alignment horizontal="center"/>
    </xf>
    <xf numFmtId="0" fontId="2" fillId="0" borderId="27" xfId="41" applyFont="1" applyBorder="1" applyAlignment="1">
      <alignment horizontal="left" wrapText="1"/>
    </xf>
    <xf numFmtId="0" fontId="2" fillId="0" borderId="27" xfId="41" applyFont="1" applyBorder="1" applyAlignment="1">
      <alignment horizontal="left"/>
    </xf>
    <xf numFmtId="0" fontId="2" fillId="0" borderId="0" xfId="41" applyFont="1" applyBorder="1" applyAlignment="1">
      <alignment horizontal="center"/>
    </xf>
    <xf numFmtId="0" fontId="2" fillId="0" borderId="0" xfId="41" applyFont="1" applyBorder="1" applyAlignment="1">
      <alignment horizontal="left" wrapText="1"/>
    </xf>
    <xf numFmtId="0" fontId="2" fillId="0" borderId="0" xfId="41" applyFont="1" applyBorder="1" applyAlignment="1">
      <alignment horizontal="left"/>
    </xf>
    <xf numFmtId="0" fontId="35" fillId="0" borderId="11" xfId="41" applyFont="1" applyBorder="1"/>
    <xf numFmtId="2" fontId="38" fillId="0" borderId="11" xfId="41" applyNumberFormat="1" applyFont="1" applyBorder="1" applyAlignment="1">
      <alignment horizontal="center" wrapText="1"/>
    </xf>
    <xf numFmtId="0" fontId="39" fillId="0" borderId="11" xfId="41" applyFont="1" applyBorder="1" applyAlignment="1">
      <alignment horizontal="center" vertical="center" wrapText="1"/>
    </xf>
    <xf numFmtId="0" fontId="39" fillId="0" borderId="28" xfId="41" applyFont="1" applyBorder="1" applyAlignment="1">
      <alignment horizontal="center"/>
    </xf>
    <xf numFmtId="0" fontId="39" fillId="24" borderId="19" xfId="41" applyFont="1" applyFill="1" applyBorder="1" applyAlignment="1">
      <alignment horizontal="left" wrapText="1"/>
    </xf>
    <xf numFmtId="0" fontId="39" fillId="24" borderId="19" xfId="41" applyFont="1" applyFill="1" applyBorder="1" applyAlignment="1">
      <alignment horizontal="left"/>
    </xf>
    <xf numFmtId="0" fontId="39" fillId="24" borderId="29" xfId="41" applyFont="1" applyFill="1" applyBorder="1" applyAlignment="1">
      <alignment horizontal="left"/>
    </xf>
    <xf numFmtId="0" fontId="35" fillId="0" borderId="23" xfId="41" applyFont="1" applyBorder="1" applyAlignment="1">
      <alignment horizontal="left"/>
    </xf>
    <xf numFmtId="0" fontId="35" fillId="0" borderId="10" xfId="42" applyFont="1" applyFill="1" applyBorder="1" applyAlignment="1">
      <alignment horizontal="left" wrapText="1"/>
    </xf>
    <xf numFmtId="0" fontId="39" fillId="0" borderId="10" xfId="41" applyFont="1" applyBorder="1" applyAlignment="1">
      <alignment horizontal="left"/>
    </xf>
    <xf numFmtId="0" fontId="39" fillId="0" borderId="30" xfId="41" applyFont="1" applyBorder="1" applyAlignment="1">
      <alignment horizontal="left"/>
    </xf>
    <xf numFmtId="0" fontId="35" fillId="0" borderId="10" xfId="41" applyFont="1" applyBorder="1" applyAlignment="1">
      <alignment horizontal="left" wrapText="1"/>
    </xf>
    <xf numFmtId="0" fontId="39" fillId="24" borderId="23" xfId="41" applyFont="1" applyFill="1" applyBorder="1" applyAlignment="1">
      <alignment horizontal="center"/>
    </xf>
    <xf numFmtId="0" fontId="39" fillId="24" borderId="10" xfId="41" applyFont="1" applyFill="1" applyBorder="1" applyAlignment="1">
      <alignment horizontal="left" wrapText="1"/>
    </xf>
    <xf numFmtId="0" fontId="39" fillId="24" borderId="10" xfId="41" applyFont="1" applyFill="1" applyBorder="1" applyAlignment="1">
      <alignment horizontal="left"/>
    </xf>
    <xf numFmtId="0" fontId="35" fillId="0" borderId="23" xfId="41" applyFont="1" applyBorder="1" applyAlignment="1">
      <alignment horizontal="center"/>
    </xf>
    <xf numFmtId="0" fontId="39" fillId="0" borderId="23" xfId="41" applyFont="1" applyBorder="1" applyAlignment="1">
      <alignment horizontal="center"/>
    </xf>
    <xf numFmtId="0" fontId="39" fillId="0" borderId="10" xfId="41" applyFont="1" applyBorder="1" applyAlignment="1">
      <alignment horizontal="left" wrapText="1"/>
    </xf>
    <xf numFmtId="0" fontId="35" fillId="0" borderId="10" xfId="41" applyFont="1" applyBorder="1" applyAlignment="1">
      <alignment horizontal="left"/>
    </xf>
    <xf numFmtId="0" fontId="39" fillId="25" borderId="10" xfId="41" applyFont="1" applyFill="1" applyBorder="1" applyAlignment="1">
      <alignment horizontal="left"/>
    </xf>
    <xf numFmtId="0" fontId="35" fillId="0" borderId="23" xfId="41" applyFont="1" applyFill="1" applyBorder="1" applyAlignment="1">
      <alignment horizontal="center"/>
    </xf>
    <xf numFmtId="0" fontId="35" fillId="26" borderId="10" xfId="41" applyFont="1" applyFill="1" applyBorder="1" applyAlignment="1">
      <alignment horizontal="left"/>
    </xf>
    <xf numFmtId="0" fontId="2" fillId="26" borderId="10" xfId="41" applyFont="1" applyFill="1" applyBorder="1" applyAlignment="1">
      <alignment horizontal="left"/>
    </xf>
    <xf numFmtId="0" fontId="35" fillId="0" borderId="31" xfId="0" applyFont="1" applyBorder="1"/>
    <xf numFmtId="0" fontId="39" fillId="0" borderId="0" xfId="0" applyFont="1" applyBorder="1"/>
    <xf numFmtId="0" fontId="35" fillId="0" borderId="0" xfId="0" applyFont="1" applyBorder="1"/>
    <xf numFmtId="0" fontId="39" fillId="0" borderId="12" xfId="41" applyFont="1" applyBorder="1" applyAlignment="1">
      <alignment horizontal="center" vertical="center" wrapText="1"/>
    </xf>
    <xf numFmtId="0" fontId="39" fillId="0" borderId="23" xfId="41" applyFont="1" applyBorder="1"/>
    <xf numFmtId="0" fontId="35" fillId="0" borderId="23" xfId="0" applyFont="1" applyBorder="1"/>
    <xf numFmtId="0" fontId="35" fillId="0" borderId="23" xfId="41" applyFont="1" applyBorder="1"/>
    <xf numFmtId="0" fontId="35" fillId="0" borderId="26" xfId="41" applyFont="1" applyBorder="1"/>
    <xf numFmtId="0" fontId="39" fillId="0" borderId="27" xfId="41" applyFont="1" applyBorder="1" applyAlignment="1">
      <alignment horizontal="left"/>
    </xf>
    <xf numFmtId="0" fontId="35" fillId="0" borderId="27" xfId="41" applyFont="1" applyBorder="1" applyAlignment="1">
      <alignment horizontal="left"/>
    </xf>
    <xf numFmtId="0" fontId="39" fillId="0" borderId="0" xfId="41" applyFont="1" applyBorder="1" applyAlignment="1">
      <alignment horizontal="left"/>
    </xf>
    <xf numFmtId="0" fontId="30" fillId="0" borderId="0" xfId="41" applyFont="1" applyBorder="1" applyAlignment="1">
      <alignment horizontal="left"/>
    </xf>
    <xf numFmtId="0" fontId="33" fillId="0" borderId="0" xfId="41" applyFont="1"/>
    <xf numFmtId="0" fontId="1" fillId="0" borderId="32" xfId="0" applyFont="1" applyBorder="1"/>
    <xf numFmtId="0" fontId="41" fillId="0" borderId="33" xfId="0" applyFont="1" applyBorder="1"/>
    <xf numFmtId="0" fontId="1" fillId="0" borderId="33" xfId="0" applyFont="1" applyBorder="1"/>
    <xf numFmtId="0" fontId="1" fillId="0" borderId="34" xfId="0" applyFont="1" applyBorder="1"/>
    <xf numFmtId="0" fontId="42" fillId="0" borderId="31" xfId="0" applyFont="1" applyBorder="1"/>
    <xf numFmtId="0" fontId="43" fillId="0" borderId="0" xfId="0" applyFont="1" applyBorder="1"/>
    <xf numFmtId="0" fontId="2" fillId="0" borderId="35" xfId="0" applyFont="1" applyBorder="1"/>
    <xf numFmtId="0" fontId="2" fillId="0" borderId="35" xfId="0" applyFont="1" applyBorder="1" applyAlignment="1">
      <alignment horizontal="right"/>
    </xf>
    <xf numFmtId="0" fontId="2" fillId="0" borderId="35" xfId="0" applyFont="1" applyBorder="1" applyAlignment="1">
      <alignment horizontal="center"/>
    </xf>
    <xf numFmtId="0" fontId="2" fillId="0" borderId="36" xfId="0" applyFont="1" applyBorder="1"/>
    <xf numFmtId="0" fontId="13" fillId="0" borderId="35" xfId="0" applyFont="1" applyBorder="1" applyAlignment="1">
      <alignment horizontal="center"/>
    </xf>
    <xf numFmtId="0" fontId="13" fillId="0" borderId="37" xfId="0" applyFont="1" applyBorder="1" applyAlignment="1">
      <alignment horizontal="right"/>
    </xf>
    <xf numFmtId="0" fontId="44" fillId="0" borderId="37" xfId="0" applyFont="1" applyBorder="1" applyAlignment="1">
      <alignment horizontal="center"/>
    </xf>
    <xf numFmtId="0" fontId="44" fillId="0" borderId="37" xfId="0" applyFont="1" applyBorder="1"/>
    <xf numFmtId="0" fontId="44" fillId="0" borderId="38" xfId="0" applyFont="1" applyBorder="1"/>
    <xf numFmtId="0" fontId="44" fillId="0" borderId="39" xfId="0" applyFont="1" applyBorder="1"/>
    <xf numFmtId="0" fontId="44" fillId="0" borderId="35" xfId="0" applyFont="1" applyBorder="1"/>
    <xf numFmtId="0" fontId="44" fillId="0" borderId="40" xfId="0" applyFont="1" applyBorder="1"/>
    <xf numFmtId="0" fontId="44" fillId="0" borderId="0" xfId="0" applyFont="1" applyBorder="1"/>
    <xf numFmtId="0" fontId="44" fillId="0" borderId="39" xfId="0" applyFont="1" applyBorder="1" applyAlignment="1">
      <alignment horizontal="center"/>
    </xf>
    <xf numFmtId="0" fontId="44" fillId="0" borderId="0" xfId="0" applyNumberFormat="1" applyFont="1" applyBorder="1" applyAlignment="1">
      <alignment horizontal="center"/>
    </xf>
    <xf numFmtId="0" fontId="44" fillId="0" borderId="36" xfId="0" applyFont="1" applyBorder="1"/>
    <xf numFmtId="0" fontId="44" fillId="0" borderId="0" xfId="0" applyFont="1" applyBorder="1" applyAlignment="1">
      <alignment horizontal="center"/>
    </xf>
    <xf numFmtId="0" fontId="30" fillId="0" borderId="35" xfId="0" applyFont="1" applyBorder="1"/>
    <xf numFmtId="0" fontId="44" fillId="0" borderId="41" xfId="0" applyFont="1" applyBorder="1"/>
    <xf numFmtId="0" fontId="42" fillId="0" borderId="0" xfId="0" applyFont="1" applyBorder="1"/>
    <xf numFmtId="0" fontId="1" fillId="0" borderId="31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36" xfId="0" applyFont="1" applyBorder="1"/>
    <xf numFmtId="0" fontId="42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2" fillId="0" borderId="35" xfId="0" applyFont="1" applyBorder="1" applyAlignment="1">
      <alignment horizontal="center"/>
    </xf>
    <xf numFmtId="0" fontId="42" fillId="0" borderId="36" xfId="0" applyFont="1" applyBorder="1"/>
    <xf numFmtId="0" fontId="41" fillId="0" borderId="31" xfId="0" applyFont="1" applyBorder="1"/>
    <xf numFmtId="0" fontId="41" fillId="0" borderId="36" xfId="0" applyFont="1" applyBorder="1"/>
    <xf numFmtId="0" fontId="42" fillId="0" borderId="35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46" fillId="0" borderId="0" xfId="0" applyFont="1" applyBorder="1"/>
    <xf numFmtId="0" fontId="2" fillId="24" borderId="45" xfId="41" applyFont="1" applyFill="1" applyBorder="1" applyAlignment="1">
      <alignment horizontal="center"/>
    </xf>
    <xf numFmtId="0" fontId="2" fillId="24" borderId="46" xfId="41" applyFont="1" applyFill="1" applyBorder="1" applyAlignment="1">
      <alignment horizontal="left" wrapText="1"/>
    </xf>
    <xf numFmtId="0" fontId="2" fillId="24" borderId="46" xfId="41" applyFont="1" applyFill="1" applyBorder="1" applyAlignment="1">
      <alignment horizontal="left"/>
    </xf>
    <xf numFmtId="0" fontId="2" fillId="24" borderId="47" xfId="41" applyFont="1" applyFill="1" applyBorder="1" applyAlignment="1">
      <alignment horizontal="left"/>
    </xf>
    <xf numFmtId="0" fontId="64" fillId="0" borderId="10" xfId="0" applyFont="1" applyBorder="1" applyAlignment="1">
      <alignment horizontal="left" vertical="center" wrapText="1"/>
    </xf>
    <xf numFmtId="0" fontId="66" fillId="0" borderId="0" xfId="0" applyFont="1"/>
    <xf numFmtId="0" fontId="67" fillId="0" borderId="0" xfId="0" applyFont="1" applyAlignment="1">
      <alignment horizontal="center"/>
    </xf>
    <xf numFmtId="0" fontId="0" fillId="0" borderId="48" xfId="0" applyBorder="1"/>
    <xf numFmtId="0" fontId="34" fillId="0" borderId="49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55" xfId="0" applyFont="1" applyBorder="1" applyAlignment="1">
      <alignment vertical="center"/>
    </xf>
    <xf numFmtId="3" fontId="34" fillId="0" borderId="55" xfId="0" applyNumberFormat="1" applyFont="1" applyBorder="1" applyAlignment="1">
      <alignment vertical="center"/>
    </xf>
    <xf numFmtId="3" fontId="34" fillId="0" borderId="10" xfId="0" applyNumberFormat="1" applyFont="1" applyBorder="1" applyAlignment="1">
      <alignment vertical="center"/>
    </xf>
    <xf numFmtId="3" fontId="34" fillId="0" borderId="21" xfId="0" applyNumberFormat="1" applyFont="1" applyBorder="1" applyAlignment="1">
      <alignment vertical="center"/>
    </xf>
    <xf numFmtId="3" fontId="34" fillId="0" borderId="56" xfId="0" applyNumberFormat="1" applyFont="1" applyBorder="1" applyAlignment="1">
      <alignment vertical="center"/>
    </xf>
    <xf numFmtId="0" fontId="34" fillId="0" borderId="57" xfId="0" applyFont="1" applyBorder="1" applyAlignment="1">
      <alignment horizontal="center" vertical="center"/>
    </xf>
    <xf numFmtId="0" fontId="34" fillId="0" borderId="58" xfId="0" applyFont="1" applyBorder="1" applyAlignment="1">
      <alignment vertical="center"/>
    </xf>
    <xf numFmtId="3" fontId="34" fillId="0" borderId="11" xfId="0" applyNumberFormat="1" applyFont="1" applyBorder="1" applyAlignment="1">
      <alignment vertical="center"/>
    </xf>
    <xf numFmtId="3" fontId="34" fillId="0" borderId="17" xfId="0" applyNumberFormat="1" applyFont="1" applyBorder="1" applyAlignment="1">
      <alignment vertical="center"/>
    </xf>
    <xf numFmtId="0" fontId="34" fillId="0" borderId="54" xfId="0" applyFont="1" applyBorder="1" applyAlignment="1">
      <alignment horizontal="center" vertical="center"/>
    </xf>
    <xf numFmtId="172" fontId="68" fillId="0" borderId="10" xfId="28" applyNumberFormat="1" applyFont="1" applyBorder="1" applyAlignment="1">
      <alignment horizontal="right" vertical="center"/>
    </xf>
    <xf numFmtId="0" fontId="30" fillId="0" borderId="59" xfId="0" applyFont="1" applyBorder="1" applyAlignment="1">
      <alignment horizontal="center" vertical="center"/>
    </xf>
    <xf numFmtId="0" fontId="30" fillId="0" borderId="60" xfId="0" applyFont="1" applyBorder="1" applyAlignment="1">
      <alignment vertical="center"/>
    </xf>
    <xf numFmtId="3" fontId="34" fillId="0" borderId="61" xfId="0" applyNumberFormat="1" applyFont="1" applyBorder="1"/>
    <xf numFmtId="3" fontId="34" fillId="0" borderId="61" xfId="0" applyNumberFormat="1" applyFont="1" applyBorder="1" applyAlignment="1">
      <alignment vertical="center"/>
    </xf>
    <xf numFmtId="3" fontId="34" fillId="0" borderId="62" xfId="0" applyNumberFormat="1" applyFont="1" applyBorder="1" applyAlignment="1">
      <alignment vertical="center"/>
    </xf>
    <xf numFmtId="0" fontId="0" fillId="0" borderId="10" xfId="0" applyFill="1" applyBorder="1" applyAlignment="1">
      <alignment horizontal="center"/>
    </xf>
    <xf numFmtId="0" fontId="35" fillId="0" borderId="10" xfId="0" applyFont="1" applyFill="1" applyBorder="1"/>
    <xf numFmtId="3" fontId="1" fillId="0" borderId="10" xfId="31" applyNumberFormat="1" applyFill="1" applyBorder="1"/>
    <xf numFmtId="1" fontId="0" fillId="0" borderId="10" xfId="0" applyNumberFormat="1" applyFill="1" applyBorder="1"/>
    <xf numFmtId="0" fontId="64" fillId="25" borderId="10" xfId="0" applyFont="1" applyFill="1" applyBorder="1" applyAlignment="1">
      <alignment horizontal="center" vertical="center" wrapText="1"/>
    </xf>
    <xf numFmtId="0" fontId="70" fillId="0" borderId="10" xfId="0" applyFont="1" applyBorder="1" applyAlignment="1">
      <alignment vertical="center"/>
    </xf>
    <xf numFmtId="172" fontId="70" fillId="25" borderId="10" xfId="28" applyNumberFormat="1" applyFont="1" applyFill="1" applyBorder="1" applyAlignment="1"/>
    <xf numFmtId="0" fontId="64" fillId="0" borderId="10" xfId="0" applyFont="1" applyBorder="1" applyAlignment="1">
      <alignment vertical="center"/>
    </xf>
    <xf numFmtId="172" fontId="64" fillId="0" borderId="10" xfId="29" applyNumberFormat="1" applyFont="1" applyBorder="1" applyAlignment="1"/>
    <xf numFmtId="172" fontId="64" fillId="25" borderId="10" xfId="28" applyNumberFormat="1" applyFont="1" applyFill="1" applyBorder="1" applyAlignment="1"/>
    <xf numFmtId="0" fontId="64" fillId="0" borderId="10" xfId="0" applyFont="1" applyBorder="1" applyAlignment="1">
      <alignment vertical="center" wrapText="1"/>
    </xf>
    <xf numFmtId="3" fontId="64" fillId="25" borderId="10" xfId="0" applyNumberFormat="1" applyFont="1" applyFill="1" applyBorder="1" applyAlignment="1"/>
    <xf numFmtId="0" fontId="64" fillId="0" borderId="0" xfId="0" applyFont="1"/>
    <xf numFmtId="172" fontId="64" fillId="0" borderId="0" xfId="0" applyNumberFormat="1" applyFont="1"/>
    <xf numFmtId="0" fontId="42" fillId="0" borderId="0" xfId="0" applyFont="1"/>
    <xf numFmtId="0" fontId="71" fillId="0" borderId="0" xfId="0" applyFont="1"/>
    <xf numFmtId="0" fontId="72" fillId="0" borderId="0" xfId="0" applyFont="1"/>
    <xf numFmtId="0" fontId="42" fillId="0" borderId="10" xfId="0" applyFont="1" applyBorder="1"/>
    <xf numFmtId="0" fontId="72" fillId="0" borderId="10" xfId="0" applyFont="1" applyBorder="1"/>
    <xf numFmtId="0" fontId="42" fillId="0" borderId="17" xfId="0" applyFont="1" applyFill="1" applyBorder="1"/>
    <xf numFmtId="0" fontId="42" fillId="0" borderId="10" xfId="0" applyFont="1" applyFill="1" applyBorder="1"/>
    <xf numFmtId="3" fontId="72" fillId="0" borderId="10" xfId="0" applyNumberFormat="1" applyFont="1" applyBorder="1"/>
    <xf numFmtId="0" fontId="72" fillId="0" borderId="11" xfId="0" applyFont="1" applyBorder="1"/>
    <xf numFmtId="0" fontId="42" fillId="0" borderId="11" xfId="0" applyFont="1" applyBorder="1"/>
    <xf numFmtId="0" fontId="42" fillId="0" borderId="55" xfId="0" applyFont="1" applyBorder="1"/>
    <xf numFmtId="0" fontId="42" fillId="0" borderId="21" xfId="0" applyFont="1" applyBorder="1"/>
    <xf numFmtId="0" fontId="42" fillId="0" borderId="12" xfId="0" applyFont="1" applyBorder="1"/>
    <xf numFmtId="0" fontId="72" fillId="0" borderId="55" xfId="0" applyFont="1" applyBorder="1"/>
    <xf numFmtId="0" fontId="72" fillId="0" borderId="21" xfId="0" applyFont="1" applyBorder="1"/>
    <xf numFmtId="172" fontId="73" fillId="0" borderId="10" xfId="0" applyNumberFormat="1" applyFont="1" applyBorder="1" applyAlignment="1">
      <alignment horizontal="right" vertical="center"/>
    </xf>
    <xf numFmtId="0" fontId="30" fillId="0" borderId="39" xfId="0" applyFont="1" applyBorder="1"/>
    <xf numFmtId="172" fontId="0" fillId="0" borderId="55" xfId="28" applyNumberFormat="1" applyFont="1" applyFill="1" applyBorder="1" applyAlignment="1" applyProtection="1"/>
    <xf numFmtId="172" fontId="2" fillId="0" borderId="55" xfId="28" applyNumberFormat="1" applyFont="1" applyFill="1" applyBorder="1" applyAlignment="1" applyProtection="1"/>
    <xf numFmtId="172" fontId="10" fillId="0" borderId="55" xfId="0" applyNumberFormat="1" applyFont="1" applyBorder="1" applyAlignment="1">
      <alignment horizontal="right" vertical="center"/>
    </xf>
    <xf numFmtId="43" fontId="16" fillId="0" borderId="0" xfId="28" applyFont="1" applyFill="1" applyBorder="1" applyAlignment="1" applyProtection="1">
      <alignment horizontal="center"/>
    </xf>
    <xf numFmtId="0" fontId="70" fillId="0" borderId="0" xfId="0" applyNumberFormat="1" applyFont="1" applyFill="1" applyBorder="1" applyAlignment="1" applyProtection="1"/>
    <xf numFmtId="0" fontId="74" fillId="0" borderId="10" xfId="0" applyFont="1" applyBorder="1" applyAlignment="1">
      <alignment vertical="center"/>
    </xf>
    <xf numFmtId="173" fontId="74" fillId="0" borderId="10" xfId="0" applyNumberFormat="1" applyFont="1" applyBorder="1" applyAlignment="1">
      <alignment horizontal="right" vertical="center"/>
    </xf>
    <xf numFmtId="172" fontId="0" fillId="0" borderId="0" xfId="28" applyNumberFormat="1" applyFont="1"/>
    <xf numFmtId="172" fontId="73" fillId="0" borderId="10" xfId="28" applyNumberFormat="1" applyFont="1" applyBorder="1" applyAlignment="1">
      <alignment horizontal="right" vertical="center"/>
    </xf>
    <xf numFmtId="0" fontId="0" fillId="0" borderId="0" xfId="0" applyNumberFormat="1"/>
    <xf numFmtId="3" fontId="30" fillId="0" borderId="10" xfId="28" applyNumberFormat="1" applyFont="1" applyFill="1" applyBorder="1" applyAlignment="1" applyProtection="1"/>
    <xf numFmtId="0" fontId="80" fillId="0" borderId="0" xfId="0" applyFont="1"/>
    <xf numFmtId="0" fontId="75" fillId="0" borderId="0" xfId="0" applyFont="1" applyAlignment="1">
      <alignment wrapText="1"/>
    </xf>
    <xf numFmtId="0" fontId="13" fillId="0" borderId="0" xfId="0" applyFont="1" applyBorder="1" applyAlignment="1">
      <alignment horizontal="left"/>
    </xf>
    <xf numFmtId="46" fontId="42" fillId="0" borderId="0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5" fillId="0" borderId="31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2" fillId="0" borderId="36" xfId="0" applyFont="1" applyBorder="1" applyAlignment="1">
      <alignment horizontal="center"/>
    </xf>
    <xf numFmtId="0" fontId="42" fillId="0" borderId="35" xfId="0" applyFont="1" applyBorder="1" applyAlignment="1">
      <alignment horizontal="center"/>
    </xf>
    <xf numFmtId="0" fontId="42" fillId="0" borderId="39" xfId="0" applyFont="1" applyBorder="1" applyAlignment="1">
      <alignment horizontal="center"/>
    </xf>
    <xf numFmtId="21" fontId="42" fillId="0" borderId="0" xfId="0" applyNumberFormat="1" applyFont="1" applyBorder="1" applyAlignment="1">
      <alignment horizontal="center"/>
    </xf>
    <xf numFmtId="43" fontId="15" fillId="0" borderId="37" xfId="28" applyFont="1" applyFill="1" applyBorder="1" applyAlignment="1" applyProtection="1">
      <alignment horizont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NumberFormat="1" applyFill="1" applyBorder="1" applyAlignment="1" applyProtection="1">
      <alignment wrapText="1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wrapText="1"/>
    </xf>
    <xf numFmtId="43" fontId="6" fillId="0" borderId="10" xfId="28" applyFont="1" applyBorder="1" applyAlignment="1">
      <alignment horizontal="center" vertical="center" wrapText="1"/>
    </xf>
    <xf numFmtId="43" fontId="0" fillId="0" borderId="10" xfId="28" applyFont="1" applyFill="1" applyBorder="1" applyAlignment="1" applyProtection="1">
      <alignment horizontal="center" wrapText="1"/>
    </xf>
    <xf numFmtId="0" fontId="80" fillId="0" borderId="0" xfId="0" applyFont="1"/>
    <xf numFmtId="43" fontId="15" fillId="0" borderId="0" xfId="28" applyFont="1" applyFill="1" applyBorder="1" applyAlignment="1" applyProtection="1">
      <alignment horizontal="center"/>
    </xf>
    <xf numFmtId="43" fontId="16" fillId="0" borderId="0" xfId="28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left" vertical="center" wrapText="1"/>
    </xf>
    <xf numFmtId="0" fontId="7" fillId="0" borderId="10" xfId="0" applyNumberFormat="1" applyFont="1" applyFill="1" applyBorder="1" applyAlignment="1" applyProtection="1">
      <alignment wrapText="1"/>
    </xf>
    <xf numFmtId="0" fontId="21" fillId="0" borderId="0" xfId="0" applyFont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2" fontId="2" fillId="0" borderId="55" xfId="41" applyNumberFormat="1" applyFont="1" applyBorder="1" applyAlignment="1">
      <alignment horizontal="center" wrapText="1"/>
    </xf>
    <xf numFmtId="2" fontId="2" fillId="0" borderId="39" xfId="41" applyNumberFormat="1" applyFont="1" applyBorder="1" applyAlignment="1">
      <alignment horizontal="center" wrapText="1"/>
    </xf>
    <xf numFmtId="2" fontId="2" fillId="0" borderId="21" xfId="41" applyNumberFormat="1" applyFont="1" applyBorder="1" applyAlignment="1">
      <alignment horizontal="center" wrapText="1"/>
    </xf>
    <xf numFmtId="2" fontId="38" fillId="0" borderId="0" xfId="41" applyNumberFormat="1" applyFont="1" applyBorder="1" applyAlignment="1">
      <alignment horizontal="center" wrapText="1"/>
    </xf>
    <xf numFmtId="2" fontId="38" fillId="0" borderId="16" xfId="41" applyNumberFormat="1" applyFont="1" applyBorder="1" applyAlignment="1">
      <alignment horizontal="center" wrapText="1"/>
    </xf>
    <xf numFmtId="0" fontId="2" fillId="0" borderId="64" xfId="41" applyFont="1" applyBorder="1" applyAlignment="1">
      <alignment horizontal="left" wrapText="1"/>
    </xf>
    <xf numFmtId="0" fontId="2" fillId="0" borderId="19" xfId="41" applyFont="1" applyBorder="1" applyAlignment="1">
      <alignment horizontal="left" wrapText="1"/>
    </xf>
    <xf numFmtId="0" fontId="33" fillId="0" borderId="39" xfId="41" applyFont="1" applyBorder="1" applyAlignment="1">
      <alignment horizontal="left" wrapText="1"/>
    </xf>
    <xf numFmtId="0" fontId="33" fillId="0" borderId="21" xfId="41" applyFont="1" applyBorder="1" applyAlignment="1">
      <alignment horizontal="left" wrapText="1"/>
    </xf>
    <xf numFmtId="0" fontId="2" fillId="0" borderId="39" xfId="41" applyFont="1" applyBorder="1" applyAlignment="1">
      <alignment horizontal="left" wrapText="1"/>
    </xf>
    <xf numFmtId="0" fontId="2" fillId="0" borderId="21" xfId="41" applyFont="1" applyBorder="1" applyAlignment="1">
      <alignment horizontal="left" wrapText="1"/>
    </xf>
    <xf numFmtId="0" fontId="33" fillId="0" borderId="39" xfId="41" applyFont="1" applyBorder="1" applyAlignment="1">
      <alignment horizontal="center" wrapText="1"/>
    </xf>
    <xf numFmtId="0" fontId="33" fillId="0" borderId="21" xfId="41" applyFont="1" applyBorder="1" applyAlignment="1">
      <alignment horizontal="center" wrapText="1"/>
    </xf>
    <xf numFmtId="0" fontId="36" fillId="0" borderId="21" xfId="41" applyFont="1" applyBorder="1" applyAlignment="1">
      <alignment horizontal="left" wrapText="1"/>
    </xf>
    <xf numFmtId="0" fontId="36" fillId="0" borderId="10" xfId="41" applyFont="1" applyBorder="1" applyAlignment="1">
      <alignment horizontal="left" wrapText="1"/>
    </xf>
    <xf numFmtId="0" fontId="2" fillId="0" borderId="10" xfId="41" applyFont="1" applyBorder="1" applyAlignment="1">
      <alignment horizontal="left" wrapText="1"/>
    </xf>
    <xf numFmtId="0" fontId="2" fillId="0" borderId="27" xfId="41" applyFont="1" applyBorder="1" applyAlignment="1">
      <alignment horizontal="left" wrapText="1"/>
    </xf>
    <xf numFmtId="0" fontId="38" fillId="0" borderId="58" xfId="41" applyFont="1" applyBorder="1" applyAlignment="1">
      <alignment horizontal="center" wrapText="1"/>
    </xf>
    <xf numFmtId="0" fontId="38" fillId="0" borderId="37" xfId="41" applyFont="1" applyBorder="1" applyAlignment="1">
      <alignment horizontal="center" wrapText="1"/>
    </xf>
    <xf numFmtId="0" fontId="38" fillId="0" borderId="63" xfId="41" applyFont="1" applyBorder="1" applyAlignment="1">
      <alignment horizontal="center" wrapText="1"/>
    </xf>
    <xf numFmtId="0" fontId="39" fillId="24" borderId="64" xfId="41" applyFont="1" applyFill="1" applyBorder="1" applyAlignment="1">
      <alignment horizontal="left" wrapText="1"/>
    </xf>
    <xf numFmtId="0" fontId="39" fillId="24" borderId="19" xfId="41" applyFont="1" applyFill="1" applyBorder="1" applyAlignment="1">
      <alignment horizontal="left" wrapText="1"/>
    </xf>
    <xf numFmtId="0" fontId="35" fillId="0" borderId="10" xfId="42" applyFont="1" applyFill="1" applyBorder="1" applyAlignment="1">
      <alignment horizontal="left" wrapText="1"/>
    </xf>
    <xf numFmtId="0" fontId="39" fillId="0" borderId="10" xfId="42" applyFont="1" applyFill="1" applyBorder="1" applyAlignment="1">
      <alignment horizontal="left" wrapText="1"/>
    </xf>
    <xf numFmtId="0" fontId="39" fillId="24" borderId="10" xfId="41" applyFont="1" applyFill="1" applyBorder="1" applyAlignment="1">
      <alignment horizontal="left" wrapText="1"/>
    </xf>
    <xf numFmtId="0" fontId="39" fillId="0" borderId="10" xfId="41" applyFont="1" applyBorder="1" applyAlignment="1">
      <alignment horizontal="left" wrapText="1"/>
    </xf>
    <xf numFmtId="0" fontId="35" fillId="0" borderId="10" xfId="41" applyFont="1" applyBorder="1" applyAlignment="1">
      <alignment horizontal="left" wrapText="1"/>
    </xf>
    <xf numFmtId="0" fontId="35" fillId="0" borderId="10" xfId="41" applyFont="1" applyBorder="1" applyAlignment="1">
      <alignment horizontal="left"/>
    </xf>
    <xf numFmtId="0" fontId="40" fillId="0" borderId="10" xfId="41" applyFont="1" applyBorder="1" applyAlignment="1">
      <alignment horizontal="left"/>
    </xf>
    <xf numFmtId="0" fontId="40" fillId="0" borderId="10" xfId="42" applyFont="1" applyFill="1" applyBorder="1" applyAlignment="1">
      <alignment horizontal="left" wrapText="1"/>
    </xf>
    <xf numFmtId="0" fontId="39" fillId="24" borderId="10" xfId="42" applyFont="1" applyFill="1" applyBorder="1" applyAlignment="1">
      <alignment horizontal="left" wrapText="1"/>
    </xf>
    <xf numFmtId="0" fontId="35" fillId="24" borderId="10" xfId="42" applyFont="1" applyFill="1" applyBorder="1" applyAlignment="1">
      <alignment horizontal="left" wrapText="1"/>
    </xf>
    <xf numFmtId="0" fontId="40" fillId="0" borderId="55" xfId="42" applyFont="1" applyFill="1" applyBorder="1" applyAlignment="1">
      <alignment horizontal="left" wrapText="1"/>
    </xf>
    <xf numFmtId="0" fontId="40" fillId="0" borderId="39" xfId="42" applyFont="1" applyFill="1" applyBorder="1" applyAlignment="1">
      <alignment horizontal="left" wrapText="1"/>
    </xf>
    <xf numFmtId="0" fontId="40" fillId="0" borderId="21" xfId="42" applyFont="1" applyFill="1" applyBorder="1" applyAlignment="1">
      <alignment horizontal="left" wrapText="1"/>
    </xf>
    <xf numFmtId="0" fontId="40" fillId="0" borderId="27" xfId="41" applyFont="1" applyBorder="1" applyAlignment="1">
      <alignment horizontal="left"/>
    </xf>
    <xf numFmtId="0" fontId="39" fillId="26" borderId="10" xfId="41" applyFont="1" applyFill="1" applyBorder="1" applyAlignment="1">
      <alignment horizontal="left" wrapText="1"/>
    </xf>
    <xf numFmtId="0" fontId="39" fillId="0" borderId="10" xfId="41" applyFont="1" applyBorder="1" applyAlignment="1">
      <alignment horizontal="left"/>
    </xf>
    <xf numFmtId="43" fontId="16" fillId="0" borderId="0" xfId="28" applyFont="1" applyFill="1" applyBorder="1" applyAlignment="1" applyProtection="1">
      <alignment horizontal="left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33" fillId="0" borderId="0" xfId="0" applyFont="1" applyAlignment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_21.Aktivet Afatgjata Materiale  09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_asn_2009 Propozimet" xfId="41"/>
    <cellStyle name="Normal_Sheet2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7" workbookViewId="0">
      <selection activeCell="H78" sqref="H78"/>
    </sheetView>
  </sheetViews>
  <sheetFormatPr defaultRowHeight="12.75"/>
  <cols>
    <col min="1" max="1" width="2.28515625" customWidth="1"/>
    <col min="2" max="2" width="3.5703125" customWidth="1"/>
    <col min="8" max="8" width="20.7109375" customWidth="1"/>
    <col min="9" max="9" width="12.28515625" customWidth="1"/>
    <col min="10" max="10" width="3.140625" customWidth="1"/>
  </cols>
  <sheetData>
    <row r="1" spans="1:11" ht="13.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>
      <c r="A2" s="2"/>
      <c r="B2" s="149"/>
      <c r="C2" s="150"/>
      <c r="D2" s="150"/>
      <c r="E2" s="150"/>
      <c r="F2" s="151"/>
      <c r="G2" s="151"/>
      <c r="H2" s="151"/>
      <c r="I2" s="151"/>
      <c r="J2" s="152"/>
      <c r="K2" s="2"/>
    </row>
    <row r="3" spans="1:11" ht="14.25">
      <c r="A3" s="2"/>
      <c r="B3" s="153"/>
      <c r="C3" s="154" t="s">
        <v>350</v>
      </c>
      <c r="D3" s="154"/>
      <c r="E3" s="154"/>
      <c r="F3" s="155" t="s">
        <v>441</v>
      </c>
      <c r="G3" s="156"/>
      <c r="H3" s="157"/>
      <c r="I3" s="155"/>
      <c r="J3" s="158"/>
      <c r="K3" s="2"/>
    </row>
    <row r="4" spans="1:11" ht="15">
      <c r="A4" s="2"/>
      <c r="B4" s="153"/>
      <c r="C4" s="154" t="s">
        <v>351</v>
      </c>
      <c r="D4" s="154"/>
      <c r="E4" s="154"/>
      <c r="F4" s="159" t="s">
        <v>442</v>
      </c>
      <c r="G4" s="160"/>
      <c r="H4" s="161"/>
      <c r="I4" s="162"/>
      <c r="J4" s="163"/>
      <c r="K4" s="2"/>
    </row>
    <row r="5" spans="1:11" ht="14.25">
      <c r="A5" s="2"/>
      <c r="B5" s="153"/>
      <c r="C5" s="154" t="s">
        <v>352</v>
      </c>
      <c r="D5" s="154"/>
      <c r="E5" s="154"/>
      <c r="F5" s="164" t="s">
        <v>444</v>
      </c>
      <c r="G5" s="165"/>
      <c r="H5" s="165"/>
      <c r="I5" s="165" t="s">
        <v>418</v>
      </c>
      <c r="J5" s="166"/>
      <c r="K5" s="2"/>
    </row>
    <row r="6" spans="1:11" ht="14.25">
      <c r="A6" s="2"/>
      <c r="B6" s="153"/>
      <c r="C6" s="154"/>
      <c r="D6" s="154"/>
      <c r="E6" s="154"/>
      <c r="F6" s="167"/>
      <c r="G6" s="167"/>
      <c r="H6" s="168" t="s">
        <v>353</v>
      </c>
      <c r="I6" s="168"/>
      <c r="J6" s="163"/>
      <c r="K6" s="2"/>
    </row>
    <row r="7" spans="1:11" ht="14.25">
      <c r="A7" s="2"/>
      <c r="B7" s="153"/>
      <c r="C7" s="154" t="s">
        <v>354</v>
      </c>
      <c r="D7" s="154"/>
      <c r="E7" s="154"/>
      <c r="F7" s="165" t="s">
        <v>443</v>
      </c>
      <c r="G7" s="169"/>
      <c r="H7" s="167"/>
      <c r="I7" s="167"/>
      <c r="J7" s="170"/>
      <c r="K7" s="2"/>
    </row>
    <row r="8" spans="1:11" ht="14.25">
      <c r="A8" s="2"/>
      <c r="B8" s="153"/>
      <c r="C8" s="154" t="s">
        <v>355</v>
      </c>
      <c r="D8" s="154"/>
      <c r="E8" s="154"/>
      <c r="F8" s="164">
        <v>37891</v>
      </c>
      <c r="G8" s="171"/>
      <c r="H8" s="167"/>
      <c r="I8" s="167"/>
      <c r="J8" s="170"/>
      <c r="K8" s="2"/>
    </row>
    <row r="9" spans="1:11" ht="14.25">
      <c r="A9" s="2"/>
      <c r="B9" s="153"/>
      <c r="C9" s="154"/>
      <c r="D9" s="154"/>
      <c r="E9" s="154"/>
      <c r="F9" s="167"/>
      <c r="G9" s="167"/>
      <c r="H9" s="167"/>
      <c r="I9" s="167"/>
      <c r="J9" s="170"/>
      <c r="K9" s="2"/>
    </row>
    <row r="10" spans="1:11" ht="15.75">
      <c r="A10" s="2"/>
      <c r="B10" s="153"/>
      <c r="C10" s="154" t="s">
        <v>356</v>
      </c>
      <c r="D10" s="154"/>
      <c r="E10" s="154"/>
      <c r="F10" s="172" t="s">
        <v>425</v>
      </c>
      <c r="G10" s="172"/>
      <c r="H10" s="165"/>
      <c r="I10" s="165"/>
      <c r="J10" s="166"/>
      <c r="K10" s="2"/>
    </row>
    <row r="11" spans="1:11" ht="15.75">
      <c r="A11" s="2"/>
      <c r="B11" s="153"/>
      <c r="C11" s="154"/>
      <c r="D11" s="154"/>
      <c r="E11" s="154"/>
      <c r="F11" s="252" t="s">
        <v>426</v>
      </c>
      <c r="G11" s="164"/>
      <c r="H11" s="164"/>
      <c r="I11" s="164"/>
      <c r="J11" s="173"/>
      <c r="K11" s="2"/>
    </row>
    <row r="12" spans="1:11">
      <c r="A12" s="2"/>
      <c r="B12" s="153"/>
      <c r="C12" s="174"/>
      <c r="D12" s="174"/>
      <c r="E12" s="174"/>
      <c r="F12" s="164"/>
      <c r="G12" s="164"/>
      <c r="H12" s="164"/>
      <c r="I12" s="164"/>
      <c r="J12" s="173"/>
      <c r="K12" s="2"/>
    </row>
    <row r="13" spans="1:11">
      <c r="A13" s="2"/>
      <c r="B13" s="175"/>
      <c r="C13" s="176"/>
      <c r="D13" s="176"/>
      <c r="E13" s="176"/>
      <c r="F13" s="177"/>
      <c r="G13" s="177"/>
      <c r="H13" s="177"/>
      <c r="I13" s="177"/>
      <c r="J13" s="158"/>
      <c r="K13" s="2"/>
    </row>
    <row r="14" spans="1:11">
      <c r="A14" s="2"/>
      <c r="B14" s="175"/>
      <c r="C14" s="176"/>
      <c r="D14" s="176"/>
      <c r="E14" s="176"/>
      <c r="F14" s="176"/>
      <c r="G14" s="176"/>
      <c r="H14" s="176"/>
      <c r="I14" s="176"/>
      <c r="J14" s="178"/>
      <c r="K14" s="2"/>
    </row>
    <row r="15" spans="1:11">
      <c r="A15" s="2"/>
      <c r="B15" s="175"/>
      <c r="C15" s="176"/>
      <c r="D15" s="176"/>
      <c r="E15" s="176"/>
      <c r="F15" s="176"/>
      <c r="G15" s="176"/>
      <c r="H15" s="176"/>
      <c r="I15" s="176"/>
      <c r="J15" s="178"/>
      <c r="K15" s="2"/>
    </row>
    <row r="16" spans="1:11">
      <c r="A16" s="2"/>
      <c r="B16" s="175"/>
      <c r="C16" s="176"/>
      <c r="D16" s="176"/>
      <c r="E16" s="176"/>
      <c r="F16" s="176"/>
      <c r="G16" s="176"/>
      <c r="H16" s="176"/>
      <c r="I16" s="176"/>
      <c r="J16" s="178"/>
      <c r="K16" s="2"/>
    </row>
    <row r="17" spans="1:11">
      <c r="A17" s="2"/>
      <c r="B17" s="175"/>
      <c r="C17" s="176"/>
      <c r="D17" s="176"/>
      <c r="E17" s="176"/>
      <c r="F17" s="176"/>
      <c r="G17" s="176"/>
      <c r="H17" s="176"/>
      <c r="I17" s="176"/>
      <c r="J17" s="178"/>
      <c r="K17" s="2"/>
    </row>
    <row r="18" spans="1:11">
      <c r="A18" s="2"/>
      <c r="B18" s="175"/>
      <c r="C18" s="176"/>
      <c r="D18" s="176"/>
      <c r="E18" s="176"/>
      <c r="F18" s="176"/>
      <c r="G18" s="176"/>
      <c r="H18" s="176"/>
      <c r="I18" s="176"/>
      <c r="J18" s="178"/>
      <c r="K18" s="2"/>
    </row>
    <row r="19" spans="1:11" ht="7.5" customHeight="1">
      <c r="A19" s="2"/>
      <c r="B19" s="175"/>
      <c r="C19" s="176"/>
      <c r="D19" s="176"/>
      <c r="E19" s="176"/>
      <c r="F19" s="176"/>
      <c r="G19" s="176"/>
      <c r="H19" s="176"/>
      <c r="I19" s="176"/>
      <c r="J19" s="178"/>
      <c r="K19" s="2"/>
    </row>
    <row r="20" spans="1:11">
      <c r="A20" s="2"/>
      <c r="B20" s="175"/>
      <c r="C20" s="176"/>
      <c r="D20" s="176"/>
      <c r="E20" s="176"/>
      <c r="F20" s="176"/>
      <c r="G20" s="176"/>
      <c r="H20" s="176"/>
      <c r="I20" s="176"/>
      <c r="J20" s="178"/>
      <c r="K20" s="2"/>
    </row>
    <row r="21" spans="1:11" ht="9" customHeight="1">
      <c r="A21" s="2"/>
      <c r="B21" s="175"/>
      <c r="C21" s="176"/>
      <c r="D21" s="176"/>
      <c r="E21" s="176"/>
      <c r="F21" s="176"/>
      <c r="G21" s="176"/>
      <c r="H21" s="176"/>
      <c r="I21" s="176"/>
      <c r="J21" s="178"/>
      <c r="K21" s="2"/>
    </row>
    <row r="22" spans="1:11">
      <c r="A22" s="2"/>
      <c r="B22" s="175"/>
      <c r="C22" s="176"/>
      <c r="D22" s="176"/>
      <c r="E22" s="176"/>
      <c r="F22" s="176"/>
      <c r="G22" s="176"/>
      <c r="H22" s="176"/>
      <c r="I22" s="176"/>
      <c r="J22" s="178"/>
      <c r="K22" s="2"/>
    </row>
    <row r="23" spans="1:11">
      <c r="A23" s="2"/>
      <c r="B23" s="175"/>
      <c r="C23" s="176"/>
      <c r="D23" s="176"/>
      <c r="E23" s="176"/>
      <c r="F23" s="176"/>
      <c r="G23" s="176"/>
      <c r="H23" s="176"/>
      <c r="I23" s="176"/>
      <c r="J23" s="178"/>
      <c r="K23" s="2"/>
    </row>
    <row r="24" spans="1:11">
      <c r="A24" s="2"/>
      <c r="B24" s="175"/>
      <c r="C24" s="176"/>
      <c r="D24" s="176"/>
      <c r="E24" s="176"/>
      <c r="F24" s="176"/>
      <c r="G24" s="176"/>
      <c r="H24" s="176"/>
      <c r="I24" s="176"/>
      <c r="J24" s="178"/>
      <c r="K24" s="2"/>
    </row>
    <row r="25" spans="1:11" ht="33.75">
      <c r="A25" s="2"/>
      <c r="B25" s="269" t="s">
        <v>357</v>
      </c>
      <c r="C25" s="270"/>
      <c r="D25" s="270"/>
      <c r="E25" s="270"/>
      <c r="F25" s="270"/>
      <c r="G25" s="270"/>
      <c r="H25" s="270"/>
      <c r="I25" s="270"/>
      <c r="J25" s="271"/>
      <c r="K25" s="2"/>
    </row>
    <row r="26" spans="1:11">
      <c r="A26" s="2"/>
      <c r="B26" s="175"/>
      <c r="C26" s="268" t="s">
        <v>358</v>
      </c>
      <c r="D26" s="268"/>
      <c r="E26" s="268"/>
      <c r="F26" s="268"/>
      <c r="G26" s="268"/>
      <c r="H26" s="268"/>
      <c r="I26" s="268"/>
      <c r="J26" s="272"/>
      <c r="K26" s="2"/>
    </row>
    <row r="27" spans="1:11">
      <c r="A27" s="2"/>
      <c r="B27" s="175"/>
      <c r="C27" s="268" t="s">
        <v>359</v>
      </c>
      <c r="D27" s="268"/>
      <c r="E27" s="268"/>
      <c r="F27" s="268"/>
      <c r="G27" s="268"/>
      <c r="H27" s="268"/>
      <c r="I27" s="268"/>
      <c r="J27" s="272"/>
      <c r="K27" s="2"/>
    </row>
    <row r="28" spans="1:11">
      <c r="A28" s="2"/>
      <c r="B28" s="175"/>
      <c r="C28" s="176"/>
      <c r="D28" s="176"/>
      <c r="E28" s="176"/>
      <c r="F28" s="176"/>
      <c r="G28" s="176"/>
      <c r="H28" s="176"/>
      <c r="I28" s="176"/>
      <c r="J28" s="178"/>
      <c r="K28" s="2"/>
    </row>
    <row r="29" spans="1:11">
      <c r="A29" s="2"/>
      <c r="B29" s="175"/>
      <c r="C29" s="176"/>
      <c r="D29" s="176"/>
      <c r="E29" s="176"/>
      <c r="F29" s="176"/>
      <c r="G29" s="176"/>
      <c r="H29" s="176"/>
      <c r="I29" s="176"/>
      <c r="J29" s="178"/>
      <c r="K29" s="2"/>
    </row>
    <row r="30" spans="1:11" ht="33.75">
      <c r="A30" s="2"/>
      <c r="B30" s="175"/>
      <c r="C30" s="176"/>
      <c r="D30" s="176"/>
      <c r="E30" s="189" t="s">
        <v>421</v>
      </c>
      <c r="F30" s="180"/>
      <c r="G30" s="177"/>
      <c r="H30" s="176"/>
      <c r="I30" s="176"/>
      <c r="J30" s="178"/>
      <c r="K30" s="2"/>
    </row>
    <row r="31" spans="1:11">
      <c r="A31" s="2"/>
      <c r="B31" s="175"/>
      <c r="C31" s="176"/>
      <c r="D31" s="176"/>
      <c r="E31" s="176"/>
      <c r="F31" s="176"/>
      <c r="G31" s="176"/>
      <c r="H31" s="176"/>
      <c r="I31" s="176"/>
      <c r="J31" s="178"/>
      <c r="K31" s="2"/>
    </row>
    <row r="32" spans="1:11">
      <c r="A32" s="2"/>
      <c r="B32" s="175"/>
      <c r="C32" s="176"/>
      <c r="D32" s="176"/>
      <c r="E32" s="176"/>
      <c r="F32" s="176"/>
      <c r="G32" s="176"/>
      <c r="H32" s="176"/>
      <c r="I32" s="176"/>
      <c r="J32" s="178"/>
      <c r="K32" s="2"/>
    </row>
    <row r="33" spans="1:11">
      <c r="A33" s="2"/>
      <c r="B33" s="175"/>
      <c r="C33" s="176"/>
      <c r="D33" s="176"/>
      <c r="E33" s="176"/>
      <c r="F33" s="176"/>
      <c r="G33" s="176"/>
      <c r="H33" s="176"/>
      <c r="I33" s="176"/>
      <c r="J33" s="178"/>
      <c r="K33" s="2"/>
    </row>
    <row r="34" spans="1:11">
      <c r="A34" s="2"/>
      <c r="B34" s="175"/>
      <c r="C34" s="176"/>
      <c r="D34" s="176"/>
      <c r="E34" s="176"/>
      <c r="F34" s="176"/>
      <c r="G34" s="176"/>
      <c r="H34" s="176"/>
      <c r="I34" s="176"/>
      <c r="J34" s="178"/>
      <c r="K34" s="2"/>
    </row>
    <row r="35" spans="1:11">
      <c r="A35" s="2"/>
      <c r="B35" s="175"/>
      <c r="C35" s="176"/>
      <c r="D35" s="176"/>
      <c r="E35" s="176"/>
      <c r="F35" s="176"/>
      <c r="G35" s="176"/>
      <c r="H35" s="176"/>
      <c r="I35" s="176"/>
      <c r="J35" s="178"/>
      <c r="K35" s="2"/>
    </row>
    <row r="36" spans="1:11" ht="4.5" customHeight="1">
      <c r="A36" s="2"/>
      <c r="B36" s="175"/>
      <c r="C36" s="176"/>
      <c r="D36" s="176"/>
      <c r="E36" s="176"/>
      <c r="F36" s="176"/>
      <c r="G36" s="176"/>
      <c r="H36" s="176"/>
      <c r="I36" s="176"/>
      <c r="J36" s="178"/>
      <c r="K36" s="2"/>
    </row>
    <row r="37" spans="1:11">
      <c r="A37" s="2"/>
      <c r="B37" s="175"/>
      <c r="C37" s="176"/>
      <c r="D37" s="176"/>
      <c r="E37" s="176"/>
      <c r="F37" s="176"/>
      <c r="G37" s="176"/>
      <c r="H37" s="176"/>
      <c r="I37" s="176"/>
      <c r="J37" s="178"/>
      <c r="K37" s="2"/>
    </row>
    <row r="38" spans="1:11" ht="5.25" customHeight="1">
      <c r="A38" s="2"/>
      <c r="B38" s="175"/>
      <c r="C38" s="176"/>
      <c r="D38" s="176"/>
      <c r="E38" s="176"/>
      <c r="F38" s="176"/>
      <c r="G38" s="176"/>
      <c r="H38" s="176"/>
      <c r="I38" s="176"/>
      <c r="J38" s="178"/>
      <c r="K38" s="2"/>
    </row>
    <row r="39" spans="1:11">
      <c r="A39" s="2"/>
      <c r="B39" s="175"/>
      <c r="C39" s="176"/>
      <c r="D39" s="176"/>
      <c r="E39" s="176"/>
      <c r="F39" s="176"/>
      <c r="G39" s="176"/>
      <c r="H39" s="176"/>
      <c r="I39" s="176"/>
      <c r="J39" s="178"/>
      <c r="K39" s="2"/>
    </row>
    <row r="40" spans="1:11">
      <c r="A40" s="2"/>
      <c r="B40" s="175"/>
      <c r="C40" s="176"/>
      <c r="D40" s="176"/>
      <c r="E40" s="176"/>
      <c r="F40" s="176"/>
      <c r="G40" s="176"/>
      <c r="H40" s="176"/>
      <c r="I40" s="176"/>
      <c r="J40" s="178"/>
      <c r="K40" s="2"/>
    </row>
    <row r="41" spans="1:11">
      <c r="A41" s="2"/>
      <c r="B41" s="175"/>
      <c r="C41" s="176"/>
      <c r="D41" s="176"/>
      <c r="E41" s="176"/>
      <c r="F41" s="176"/>
      <c r="G41" s="176"/>
      <c r="H41" s="176"/>
      <c r="I41" s="176"/>
      <c r="J41" s="178"/>
      <c r="K41" s="2"/>
    </row>
    <row r="42" spans="1:11">
      <c r="A42" s="2"/>
      <c r="B42" s="175"/>
      <c r="C42" s="176"/>
      <c r="D42" s="176"/>
      <c r="E42" s="176"/>
      <c r="F42" s="176"/>
      <c r="G42" s="176"/>
      <c r="H42" s="176"/>
      <c r="I42" s="176"/>
      <c r="J42" s="178"/>
      <c r="K42" s="2"/>
    </row>
    <row r="43" spans="1:11">
      <c r="A43" s="2"/>
      <c r="B43" s="153"/>
      <c r="C43" s="174" t="s">
        <v>360</v>
      </c>
      <c r="D43" s="174"/>
      <c r="E43" s="174"/>
      <c r="F43" s="174"/>
      <c r="G43" s="174"/>
      <c r="H43" s="273" t="s">
        <v>361</v>
      </c>
      <c r="I43" s="273"/>
      <c r="J43" s="182"/>
      <c r="K43" s="2"/>
    </row>
    <row r="44" spans="1:11">
      <c r="A44" s="2"/>
      <c r="B44" s="153"/>
      <c r="C44" s="174" t="s">
        <v>362</v>
      </c>
      <c r="D44" s="174"/>
      <c r="E44" s="174"/>
      <c r="F44" s="174"/>
      <c r="G44" s="174"/>
      <c r="H44" s="274" t="s">
        <v>363</v>
      </c>
      <c r="I44" s="274"/>
      <c r="J44" s="182"/>
      <c r="K44" s="2"/>
    </row>
    <row r="45" spans="1:11">
      <c r="A45" s="2"/>
      <c r="B45" s="153"/>
      <c r="C45" s="174" t="s">
        <v>364</v>
      </c>
      <c r="D45" s="174"/>
      <c r="E45" s="174"/>
      <c r="F45" s="174"/>
      <c r="G45" s="174"/>
      <c r="H45" s="274" t="s">
        <v>365</v>
      </c>
      <c r="I45" s="274"/>
      <c r="J45" s="182"/>
      <c r="K45" s="2"/>
    </row>
    <row r="46" spans="1:11">
      <c r="A46" s="2"/>
      <c r="B46" s="153"/>
      <c r="C46" s="174" t="s">
        <v>366</v>
      </c>
      <c r="D46" s="174"/>
      <c r="E46" s="174"/>
      <c r="F46" s="174"/>
      <c r="G46" s="174"/>
      <c r="H46" s="274" t="s">
        <v>363</v>
      </c>
      <c r="I46" s="274"/>
      <c r="J46" s="182"/>
      <c r="K46" s="2"/>
    </row>
    <row r="47" spans="1:11">
      <c r="A47" s="2"/>
      <c r="B47" s="175"/>
      <c r="C47" s="176"/>
      <c r="D47" s="176"/>
      <c r="E47" s="176"/>
      <c r="F47" s="176"/>
      <c r="G47" s="176"/>
      <c r="H47" s="176"/>
      <c r="I47" s="176"/>
      <c r="J47" s="178"/>
      <c r="K47" s="2"/>
    </row>
    <row r="48" spans="1:11" ht="15">
      <c r="A48" s="2"/>
      <c r="B48" s="183"/>
      <c r="C48" s="174" t="s">
        <v>367</v>
      </c>
      <c r="D48" s="174"/>
      <c r="E48" s="174"/>
      <c r="F48" s="174"/>
      <c r="G48" s="179" t="s">
        <v>368</v>
      </c>
      <c r="H48" s="275" t="s">
        <v>422</v>
      </c>
      <c r="I48" s="268"/>
      <c r="J48" s="184"/>
      <c r="K48" s="2"/>
    </row>
    <row r="49" spans="1:11" ht="15">
      <c r="A49" s="2"/>
      <c r="B49" s="183"/>
      <c r="C49" s="174"/>
      <c r="D49" s="174"/>
      <c r="E49" s="174"/>
      <c r="F49" s="174"/>
      <c r="G49" s="179" t="s">
        <v>369</v>
      </c>
      <c r="H49" s="267" t="s">
        <v>423</v>
      </c>
      <c r="I49" s="268"/>
      <c r="J49" s="184"/>
      <c r="K49" s="2"/>
    </row>
    <row r="50" spans="1:11" ht="15">
      <c r="A50" s="2"/>
      <c r="B50" s="183"/>
      <c r="C50" s="174"/>
      <c r="D50" s="174"/>
      <c r="E50" s="174"/>
      <c r="F50" s="174"/>
      <c r="G50" s="179"/>
      <c r="H50" s="179"/>
      <c r="I50" s="179"/>
      <c r="J50" s="184"/>
      <c r="K50" s="2"/>
    </row>
    <row r="51" spans="1:11" ht="15">
      <c r="A51" s="2"/>
      <c r="B51" s="183"/>
      <c r="C51" s="174" t="s">
        <v>370</v>
      </c>
      <c r="D51" s="174"/>
      <c r="E51" s="174"/>
      <c r="F51" s="179"/>
      <c r="G51" s="174"/>
      <c r="H51" s="181" t="s">
        <v>424</v>
      </c>
      <c r="I51" s="185"/>
      <c r="J51" s="184"/>
      <c r="K51" s="2"/>
    </row>
    <row r="52" spans="1:11" ht="13.5" thickBot="1">
      <c r="A52" s="2"/>
      <c r="B52" s="186"/>
      <c r="C52" s="187"/>
      <c r="D52" s="187"/>
      <c r="E52" s="187"/>
      <c r="F52" s="187"/>
      <c r="G52" s="187"/>
      <c r="H52" s="187"/>
      <c r="I52" s="187"/>
      <c r="J52" s="188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</sheetData>
  <mergeCells count="9">
    <mergeCell ref="H49:I49"/>
    <mergeCell ref="B25:J25"/>
    <mergeCell ref="C26:J26"/>
    <mergeCell ref="C27:J27"/>
    <mergeCell ref="H43:I43"/>
    <mergeCell ref="H44:I44"/>
    <mergeCell ref="H45:I45"/>
    <mergeCell ref="H46:I46"/>
    <mergeCell ref="H48:I48"/>
  </mergeCells>
  <phoneticPr fontId="0" type="noConversion"/>
  <pageMargins left="0.75" right="0.75" top="1" bottom="1" header="0.5" footer="0.5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7"/>
  <sheetViews>
    <sheetView topLeftCell="A28" workbookViewId="0">
      <selection activeCell="H12" sqref="H12"/>
    </sheetView>
  </sheetViews>
  <sheetFormatPr defaultRowHeight="12.75"/>
  <cols>
    <col min="1" max="1" width="7.42578125" customWidth="1"/>
    <col min="2" max="2" width="37.42578125" customWidth="1"/>
    <col min="3" max="3" width="12.85546875" customWidth="1"/>
    <col min="4" max="4" width="14.5703125" customWidth="1"/>
    <col min="5" max="5" width="13.85546875" customWidth="1"/>
  </cols>
  <sheetData>
    <row r="1" spans="1:5" ht="15.75">
      <c r="A1" s="74"/>
      <c r="B1" s="284" t="s">
        <v>448</v>
      </c>
      <c r="C1" s="284"/>
    </row>
    <row r="2" spans="1:5" ht="15.75">
      <c r="A2" s="1"/>
      <c r="B2" s="264" t="s">
        <v>442</v>
      </c>
      <c r="C2" s="265"/>
      <c r="D2" s="3"/>
      <c r="E2" s="3"/>
    </row>
    <row r="3" spans="1:5" ht="18.75">
      <c r="A3" s="277" t="s">
        <v>0</v>
      </c>
      <c r="B3" s="277"/>
      <c r="C3" s="277"/>
      <c r="D3" s="277"/>
      <c r="E3" s="277"/>
    </row>
    <row r="4" spans="1:5" ht="6" customHeight="1">
      <c r="A4" s="2"/>
      <c r="B4" s="2"/>
      <c r="C4" s="2"/>
      <c r="D4" s="3"/>
      <c r="E4" s="3"/>
    </row>
    <row r="5" spans="1:5" ht="12.75" customHeight="1">
      <c r="A5" s="278" t="s">
        <v>1</v>
      </c>
      <c r="B5" s="279"/>
      <c r="C5" s="280" t="s">
        <v>2</v>
      </c>
      <c r="D5" s="282" t="s">
        <v>427</v>
      </c>
      <c r="E5" s="282" t="s">
        <v>419</v>
      </c>
    </row>
    <row r="6" spans="1:5">
      <c r="A6" s="279"/>
      <c r="B6" s="279"/>
      <c r="C6" s="281"/>
      <c r="D6" s="283"/>
      <c r="E6" s="283"/>
    </row>
    <row r="7" spans="1:5">
      <c r="A7" s="4" t="s">
        <v>3</v>
      </c>
      <c r="B7" s="5" t="s">
        <v>4</v>
      </c>
      <c r="C7" s="6"/>
      <c r="D7" s="7"/>
      <c r="E7" s="7"/>
    </row>
    <row r="8" spans="1:5">
      <c r="A8" s="4" t="s">
        <v>5</v>
      </c>
      <c r="B8" s="8" t="s">
        <v>6</v>
      </c>
      <c r="C8" s="6"/>
      <c r="D8" s="251">
        <v>1956360</v>
      </c>
      <c r="E8" s="251">
        <v>20604613.5</v>
      </c>
    </row>
    <row r="9" spans="1:5">
      <c r="A9" s="4" t="s">
        <v>7</v>
      </c>
      <c r="B9" s="8" t="s">
        <v>8</v>
      </c>
      <c r="C9" s="6"/>
      <c r="D9" s="7"/>
      <c r="E9" s="7"/>
    </row>
    <row r="10" spans="1:5">
      <c r="A10" s="4" t="s">
        <v>9</v>
      </c>
      <c r="B10" s="10" t="s">
        <v>10</v>
      </c>
      <c r="C10" s="6"/>
      <c r="D10" s="7"/>
      <c r="E10" s="7"/>
    </row>
    <row r="11" spans="1:5">
      <c r="A11" s="4" t="s">
        <v>11</v>
      </c>
      <c r="B11" s="10" t="s">
        <v>12</v>
      </c>
      <c r="C11" s="6"/>
      <c r="D11" s="7"/>
      <c r="E11" s="7"/>
    </row>
    <row r="12" spans="1:5">
      <c r="A12" s="6"/>
      <c r="B12" s="8" t="s">
        <v>13</v>
      </c>
      <c r="C12" s="6"/>
      <c r="D12" s="253"/>
      <c r="E12" s="7"/>
    </row>
    <row r="13" spans="1:5">
      <c r="A13" s="4" t="s">
        <v>14</v>
      </c>
      <c r="B13" s="8" t="s">
        <v>15</v>
      </c>
      <c r="C13" s="6"/>
      <c r="D13" s="253"/>
      <c r="E13" s="7"/>
    </row>
    <row r="14" spans="1:5">
      <c r="A14" s="4" t="s">
        <v>16</v>
      </c>
      <c r="B14" s="10" t="s">
        <v>17</v>
      </c>
      <c r="C14" s="6"/>
      <c r="D14" s="260">
        <v>44006483</v>
      </c>
      <c r="E14" s="7">
        <v>10490445</v>
      </c>
    </row>
    <row r="15" spans="1:5">
      <c r="A15" s="4" t="s">
        <v>18</v>
      </c>
      <c r="B15" s="10" t="s">
        <v>19</v>
      </c>
      <c r="C15" s="6"/>
      <c r="D15" s="253">
        <v>5607069</v>
      </c>
      <c r="E15" s="7">
        <v>2431522</v>
      </c>
    </row>
    <row r="16" spans="1:5">
      <c r="A16" s="4" t="s">
        <v>20</v>
      </c>
      <c r="B16" s="10" t="s">
        <v>21</v>
      </c>
      <c r="C16" s="6"/>
      <c r="D16" s="253"/>
      <c r="E16" s="7"/>
    </row>
    <row r="17" spans="1:5">
      <c r="A17" s="4" t="s">
        <v>22</v>
      </c>
      <c r="B17" s="10" t="s">
        <v>23</v>
      </c>
      <c r="C17" s="6"/>
      <c r="E17" s="61"/>
    </row>
    <row r="18" spans="1:5">
      <c r="A18" s="6"/>
      <c r="B18" s="8" t="s">
        <v>24</v>
      </c>
      <c r="C18" s="6"/>
      <c r="D18" s="254">
        <f>D15+D14</f>
        <v>49613552</v>
      </c>
      <c r="E18" s="11">
        <v>12921967</v>
      </c>
    </row>
    <row r="19" spans="1:5">
      <c r="A19" s="4" t="s">
        <v>25</v>
      </c>
      <c r="B19" s="8" t="s">
        <v>26</v>
      </c>
      <c r="C19" s="6"/>
      <c r="D19" s="253"/>
      <c r="E19" s="7"/>
    </row>
    <row r="20" spans="1:5">
      <c r="A20" s="4" t="s">
        <v>27</v>
      </c>
      <c r="B20" s="10" t="s">
        <v>28</v>
      </c>
      <c r="C20" s="6"/>
      <c r="D20" s="255">
        <v>11731361</v>
      </c>
      <c r="E20" s="9"/>
    </row>
    <row r="21" spans="1:5">
      <c r="A21" s="4" t="s">
        <v>29</v>
      </c>
      <c r="B21" s="10" t="s">
        <v>30</v>
      </c>
      <c r="C21" s="6"/>
      <c r="D21" s="7"/>
      <c r="E21" s="7"/>
    </row>
    <row r="22" spans="1:5">
      <c r="A22" s="4" t="s">
        <v>31</v>
      </c>
      <c r="B22" s="10" t="s">
        <v>32</v>
      </c>
      <c r="C22" s="6"/>
      <c r="D22" s="7"/>
      <c r="E22" s="7"/>
    </row>
    <row r="23" spans="1:5">
      <c r="A23" s="4" t="s">
        <v>33</v>
      </c>
      <c r="B23" s="10" t="s">
        <v>34</v>
      </c>
      <c r="C23" s="6"/>
      <c r="D23" s="7"/>
      <c r="E23" s="7"/>
    </row>
    <row r="24" spans="1:5">
      <c r="A24" s="4" t="s">
        <v>35</v>
      </c>
      <c r="B24" s="10" t="s">
        <v>36</v>
      </c>
      <c r="C24" s="6"/>
      <c r="D24" s="7">
        <v>79993481</v>
      </c>
      <c r="E24" s="7"/>
    </row>
    <row r="25" spans="1:5">
      <c r="A25" s="6"/>
      <c r="B25" s="8" t="s">
        <v>37</v>
      </c>
      <c r="C25" s="6"/>
      <c r="D25" s="11">
        <f>D20+D24</f>
        <v>91724842</v>
      </c>
      <c r="E25" s="11"/>
    </row>
    <row r="26" spans="1:5">
      <c r="A26" s="4" t="s">
        <v>38</v>
      </c>
      <c r="B26" s="8" t="s">
        <v>39</v>
      </c>
      <c r="C26" s="6"/>
      <c r="D26" s="7"/>
      <c r="E26" s="7"/>
    </row>
    <row r="27" spans="1:5">
      <c r="A27" s="4" t="s">
        <v>40</v>
      </c>
      <c r="B27" s="8" t="s">
        <v>41</v>
      </c>
      <c r="C27" s="6"/>
      <c r="D27" s="7"/>
      <c r="E27" s="7"/>
    </row>
    <row r="28" spans="1:5">
      <c r="A28" s="4" t="s">
        <v>42</v>
      </c>
      <c r="B28" s="8" t="s">
        <v>43</v>
      </c>
      <c r="C28" s="6"/>
      <c r="D28" s="11">
        <v>1863965</v>
      </c>
      <c r="E28" s="7"/>
    </row>
    <row r="29" spans="1:5" ht="15">
      <c r="A29" s="12" t="s">
        <v>44</v>
      </c>
      <c r="B29" s="6"/>
      <c r="C29" s="6"/>
      <c r="D29" s="13">
        <f>D8+D18+D25+D28</f>
        <v>145158719</v>
      </c>
      <c r="E29" s="13">
        <f>E8+E18</f>
        <v>33526580.5</v>
      </c>
    </row>
    <row r="30" spans="1:5">
      <c r="A30" s="4" t="s">
        <v>45</v>
      </c>
      <c r="B30" s="14" t="s">
        <v>46</v>
      </c>
      <c r="C30" s="6"/>
      <c r="D30" s="7"/>
      <c r="E30" s="7"/>
    </row>
    <row r="31" spans="1:5">
      <c r="A31" s="4" t="s">
        <v>47</v>
      </c>
      <c r="B31" s="8" t="s">
        <v>48</v>
      </c>
      <c r="C31" s="6"/>
      <c r="D31" s="7"/>
      <c r="E31" s="7"/>
    </row>
    <row r="32" spans="1:5" ht="25.5">
      <c r="A32" s="4" t="s">
        <v>49</v>
      </c>
      <c r="B32" s="15" t="s">
        <v>50</v>
      </c>
      <c r="C32" s="6"/>
      <c r="D32" s="7"/>
      <c r="E32" s="7"/>
    </row>
    <row r="33" spans="1:5">
      <c r="A33" s="4" t="s">
        <v>51</v>
      </c>
      <c r="B33" s="10" t="s">
        <v>52</v>
      </c>
      <c r="C33" s="6"/>
      <c r="D33" s="7"/>
      <c r="E33" s="7"/>
    </row>
    <row r="34" spans="1:5">
      <c r="A34" s="4" t="s">
        <v>53</v>
      </c>
      <c r="B34" s="10" t="s">
        <v>54</v>
      </c>
      <c r="C34" s="6"/>
      <c r="D34" s="7"/>
      <c r="E34" s="7"/>
    </row>
    <row r="35" spans="1:5">
      <c r="A35" s="4" t="s">
        <v>55</v>
      </c>
      <c r="B35" s="10" t="s">
        <v>56</v>
      </c>
      <c r="C35" s="6"/>
      <c r="D35" s="7"/>
      <c r="E35" s="7"/>
    </row>
    <row r="36" spans="1:5">
      <c r="A36" s="6"/>
      <c r="B36" s="8" t="s">
        <v>57</v>
      </c>
      <c r="C36" s="6"/>
      <c r="D36" s="7"/>
      <c r="E36" s="7"/>
    </row>
    <row r="37" spans="1:5">
      <c r="A37" s="4" t="s">
        <v>58</v>
      </c>
      <c r="B37" s="8" t="s">
        <v>59</v>
      </c>
      <c r="C37" s="6"/>
      <c r="D37" s="7"/>
      <c r="E37" s="7"/>
    </row>
    <row r="38" spans="1:5">
      <c r="A38" s="4" t="s">
        <v>60</v>
      </c>
      <c r="B38" s="10" t="s">
        <v>61</v>
      </c>
      <c r="C38" s="6"/>
      <c r="D38" s="7"/>
      <c r="E38" s="7"/>
    </row>
    <row r="39" spans="1:5">
      <c r="A39" s="4" t="s">
        <v>62</v>
      </c>
      <c r="B39" s="10" t="s">
        <v>63</v>
      </c>
      <c r="C39" s="6"/>
      <c r="D39" s="7"/>
      <c r="E39" s="7"/>
    </row>
    <row r="40" spans="1:5">
      <c r="A40" s="4" t="s">
        <v>64</v>
      </c>
      <c r="B40" s="10" t="s">
        <v>65</v>
      </c>
      <c r="C40" s="6"/>
      <c r="D40" s="9"/>
      <c r="E40" s="9"/>
    </row>
    <row r="41" spans="1:5">
      <c r="A41" s="4" t="s">
        <v>66</v>
      </c>
      <c r="B41" s="10" t="s">
        <v>67</v>
      </c>
      <c r="C41" s="6"/>
      <c r="D41" s="9">
        <v>17240496</v>
      </c>
      <c r="E41" s="9">
        <v>13540496.5</v>
      </c>
    </row>
    <row r="42" spans="1:5">
      <c r="A42" s="6"/>
      <c r="B42" s="8" t="s">
        <v>68</v>
      </c>
      <c r="C42" s="6"/>
      <c r="D42" s="11"/>
      <c r="E42" s="11"/>
    </row>
    <row r="43" spans="1:5">
      <c r="A43" s="4" t="s">
        <v>69</v>
      </c>
      <c r="B43" s="8" t="s">
        <v>70</v>
      </c>
      <c r="C43" s="6"/>
      <c r="D43" s="7"/>
      <c r="E43" s="7"/>
    </row>
    <row r="44" spans="1:5">
      <c r="A44" s="4" t="s">
        <v>71</v>
      </c>
      <c r="B44" s="8" t="s">
        <v>72</v>
      </c>
      <c r="C44" s="6"/>
      <c r="D44" s="7"/>
      <c r="E44" s="7"/>
    </row>
    <row r="45" spans="1:5">
      <c r="A45" s="4" t="s">
        <v>73</v>
      </c>
      <c r="B45" s="10" t="s">
        <v>74</v>
      </c>
      <c r="C45" s="6"/>
      <c r="D45" s="7"/>
      <c r="E45" s="7"/>
    </row>
    <row r="46" spans="1:5">
      <c r="A46" s="4" t="s">
        <v>75</v>
      </c>
      <c r="B46" s="10" t="s">
        <v>76</v>
      </c>
      <c r="C46" s="6"/>
      <c r="D46" s="7"/>
      <c r="E46" s="7"/>
    </row>
    <row r="47" spans="1:5">
      <c r="A47" s="4" t="s">
        <v>77</v>
      </c>
      <c r="B47" s="10" t="s">
        <v>78</v>
      </c>
      <c r="C47" s="6"/>
      <c r="D47" s="7"/>
      <c r="E47" s="7"/>
    </row>
    <row r="48" spans="1:5">
      <c r="A48" s="6"/>
      <c r="B48" s="8" t="s">
        <v>79</v>
      </c>
      <c r="C48" s="6"/>
      <c r="D48" s="7"/>
      <c r="E48" s="7"/>
    </row>
    <row r="49" spans="1:5">
      <c r="A49" s="4" t="s">
        <v>80</v>
      </c>
      <c r="B49" s="8" t="s">
        <v>81</v>
      </c>
      <c r="C49" s="6"/>
      <c r="D49" s="7"/>
      <c r="E49" s="7"/>
    </row>
    <row r="50" spans="1:5">
      <c r="A50" s="4" t="s">
        <v>82</v>
      </c>
      <c r="B50" s="8" t="s">
        <v>83</v>
      </c>
      <c r="C50" s="6"/>
      <c r="D50" s="7"/>
      <c r="E50" s="7"/>
    </row>
    <row r="51" spans="1:5">
      <c r="A51" s="4" t="s">
        <v>84</v>
      </c>
      <c r="B51" s="8" t="s">
        <v>85</v>
      </c>
      <c r="C51" s="6"/>
      <c r="D51" s="16"/>
      <c r="E51" s="16"/>
    </row>
    <row r="52" spans="1:5">
      <c r="A52" s="12" t="s">
        <v>44</v>
      </c>
      <c r="B52" s="6"/>
      <c r="C52" s="6"/>
      <c r="D52" s="11">
        <f>D41</f>
        <v>17240496</v>
      </c>
      <c r="E52" s="11">
        <f>E41</f>
        <v>13540496.5</v>
      </c>
    </row>
    <row r="53" spans="1:5" ht="15">
      <c r="A53" s="17" t="s">
        <v>86</v>
      </c>
      <c r="B53" s="6"/>
      <c r="C53" s="6"/>
      <c r="D53" s="18">
        <f>D29+D52</f>
        <v>162399215</v>
      </c>
      <c r="E53" s="18">
        <f>E52+E29</f>
        <v>47067077</v>
      </c>
    </row>
    <row r="54" spans="1:5">
      <c r="A54" s="2"/>
      <c r="B54" s="2"/>
      <c r="C54" s="2"/>
      <c r="D54" s="276" t="s">
        <v>87</v>
      </c>
      <c r="E54" s="276"/>
    </row>
    <row r="55" spans="1:5">
      <c r="A55" s="2"/>
      <c r="B55" s="2"/>
      <c r="C55" s="2"/>
      <c r="D55" s="286" t="s">
        <v>445</v>
      </c>
      <c r="E55" s="286"/>
    </row>
    <row r="56" spans="1:5">
      <c r="A56" s="2"/>
      <c r="B56" s="2"/>
      <c r="C56" s="2"/>
      <c r="D56" s="256"/>
      <c r="E56" s="256"/>
    </row>
    <row r="57" spans="1:5">
      <c r="A57" s="2"/>
      <c r="B57" s="2"/>
      <c r="C57" s="2"/>
      <c r="D57" s="256"/>
      <c r="E57" s="256"/>
    </row>
    <row r="58" spans="1:5" ht="15.75">
      <c r="A58" s="284" t="s">
        <v>448</v>
      </c>
      <c r="B58" s="284"/>
      <c r="C58" s="2"/>
      <c r="D58" s="19"/>
      <c r="E58" s="19"/>
    </row>
    <row r="59" spans="1:5" ht="15.75">
      <c r="A59" s="264" t="s">
        <v>442</v>
      </c>
      <c r="B59" s="265"/>
      <c r="C59" s="2"/>
      <c r="D59" s="3"/>
      <c r="E59" s="3"/>
    </row>
    <row r="60" spans="1:5" ht="18.75">
      <c r="A60" s="277" t="s">
        <v>0</v>
      </c>
      <c r="B60" s="277"/>
      <c r="C60" s="277"/>
      <c r="D60" s="277"/>
      <c r="E60" s="277"/>
    </row>
    <row r="61" spans="1:5">
      <c r="A61" s="2"/>
      <c r="B61" s="2"/>
      <c r="C61" s="2"/>
      <c r="D61" s="3"/>
      <c r="E61" s="3"/>
    </row>
    <row r="62" spans="1:5" ht="12.75" customHeight="1">
      <c r="A62" s="278" t="s">
        <v>88</v>
      </c>
      <c r="B62" s="279"/>
      <c r="C62" s="287" t="s">
        <v>2</v>
      </c>
      <c r="D62" s="282" t="s">
        <v>427</v>
      </c>
      <c r="E62" s="282" t="s">
        <v>419</v>
      </c>
    </row>
    <row r="63" spans="1:5">
      <c r="A63" s="279"/>
      <c r="B63" s="279"/>
      <c r="C63" s="288"/>
      <c r="D63" s="283"/>
      <c r="E63" s="283"/>
    </row>
    <row r="64" spans="1:5">
      <c r="A64" s="4" t="s">
        <v>89</v>
      </c>
      <c r="B64" s="8" t="s">
        <v>90</v>
      </c>
      <c r="C64" s="6"/>
      <c r="D64" s="7"/>
      <c r="E64" s="7"/>
    </row>
    <row r="65" spans="1:9">
      <c r="A65" s="4" t="s">
        <v>91</v>
      </c>
      <c r="B65" s="8" t="s">
        <v>92</v>
      </c>
      <c r="C65" s="6"/>
      <c r="D65" s="7"/>
      <c r="E65" s="7"/>
    </row>
    <row r="66" spans="1:9">
      <c r="A66" s="4" t="s">
        <v>93</v>
      </c>
      <c r="B66" s="8" t="s">
        <v>94</v>
      </c>
      <c r="C66" s="6"/>
      <c r="D66" s="7"/>
      <c r="E66" s="7"/>
    </row>
    <row r="67" spans="1:9">
      <c r="A67" s="4" t="s">
        <v>95</v>
      </c>
      <c r="B67" s="10" t="s">
        <v>96</v>
      </c>
      <c r="C67" s="6"/>
      <c r="D67" s="7"/>
      <c r="E67" s="7"/>
    </row>
    <row r="68" spans="1:9">
      <c r="A68" s="4" t="s">
        <v>97</v>
      </c>
      <c r="B68" s="10" t="s">
        <v>98</v>
      </c>
      <c r="C68" s="6"/>
      <c r="D68" s="7"/>
      <c r="E68" s="7"/>
    </row>
    <row r="69" spans="1:9">
      <c r="A69" s="4" t="s">
        <v>99</v>
      </c>
      <c r="B69" s="10" t="s">
        <v>100</v>
      </c>
      <c r="C69" s="6"/>
      <c r="D69" s="7"/>
      <c r="E69" s="7"/>
    </row>
    <row r="70" spans="1:9">
      <c r="A70" s="6"/>
      <c r="B70" s="8" t="s">
        <v>101</v>
      </c>
      <c r="C70" s="6"/>
      <c r="D70" s="7"/>
      <c r="E70" s="7"/>
    </row>
    <row r="71" spans="1:9">
      <c r="A71" s="4" t="s">
        <v>102</v>
      </c>
      <c r="B71" s="8" t="s">
        <v>103</v>
      </c>
      <c r="C71" s="6"/>
      <c r="D71" s="7"/>
      <c r="E71" s="7"/>
    </row>
    <row r="72" spans="1:9">
      <c r="A72" s="4" t="s">
        <v>104</v>
      </c>
      <c r="B72" s="10" t="s">
        <v>105</v>
      </c>
      <c r="C72" s="6"/>
      <c r="D72" s="9">
        <v>4440000</v>
      </c>
      <c r="E72" s="9"/>
    </row>
    <row r="73" spans="1:9">
      <c r="A73" s="4" t="s">
        <v>106</v>
      </c>
      <c r="B73" s="10" t="s">
        <v>107</v>
      </c>
      <c r="C73" s="6"/>
      <c r="D73" s="9">
        <v>72000</v>
      </c>
      <c r="E73" s="9">
        <v>72000</v>
      </c>
    </row>
    <row r="74" spans="1:9">
      <c r="A74" s="4" t="s">
        <v>108</v>
      </c>
      <c r="B74" s="10" t="s">
        <v>109</v>
      </c>
      <c r="C74" s="6"/>
      <c r="D74" s="22">
        <f>8000+1986790</f>
        <v>1994790</v>
      </c>
      <c r="E74" s="22">
        <v>8000</v>
      </c>
    </row>
    <row r="75" spans="1:9">
      <c r="A75" s="4" t="s">
        <v>110</v>
      </c>
      <c r="B75" s="10" t="s">
        <v>111</v>
      </c>
      <c r="C75" s="6"/>
      <c r="D75" s="21"/>
      <c r="E75" s="21"/>
    </row>
    <row r="76" spans="1:9">
      <c r="A76" s="4" t="s">
        <v>112</v>
      </c>
      <c r="B76" s="10" t="s">
        <v>113</v>
      </c>
      <c r="C76" s="6"/>
      <c r="D76" s="7"/>
      <c r="E76" s="7"/>
    </row>
    <row r="77" spans="1:9">
      <c r="A77" s="6"/>
      <c r="B77" s="8" t="s">
        <v>114</v>
      </c>
      <c r="C77" s="6"/>
      <c r="D77" s="7">
        <f>D72+D73+D74</f>
        <v>6506790</v>
      </c>
      <c r="E77" s="7">
        <f>E73+E74</f>
        <v>80000</v>
      </c>
    </row>
    <row r="78" spans="1:9">
      <c r="A78" s="4" t="s">
        <v>115</v>
      </c>
      <c r="B78" s="8" t="s">
        <v>116</v>
      </c>
      <c r="C78" s="6"/>
      <c r="D78" s="23"/>
      <c r="E78" s="23"/>
    </row>
    <row r="79" spans="1:9">
      <c r="A79" s="4" t="s">
        <v>117</v>
      </c>
      <c r="B79" s="8" t="s">
        <v>118</v>
      </c>
      <c r="C79" s="6"/>
      <c r="D79" s="23"/>
      <c r="E79" s="23"/>
      <c r="I79" s="51" t="s">
        <v>187</v>
      </c>
    </row>
    <row r="80" spans="1:9">
      <c r="A80" s="24" t="s">
        <v>44</v>
      </c>
      <c r="B80" s="25"/>
      <c r="C80" s="25"/>
      <c r="D80" s="26"/>
      <c r="E80" s="26"/>
      <c r="H80" s="262"/>
    </row>
    <row r="81" spans="1:5">
      <c r="A81" s="4" t="s">
        <v>119</v>
      </c>
      <c r="B81" s="8" t="s">
        <v>120</v>
      </c>
      <c r="C81" s="6"/>
      <c r="D81" s="7"/>
      <c r="E81" s="7"/>
    </row>
    <row r="82" spans="1:5">
      <c r="A82" s="4" t="s">
        <v>121</v>
      </c>
      <c r="B82" s="8" t="s">
        <v>122</v>
      </c>
      <c r="C82" s="6"/>
      <c r="D82" s="7"/>
      <c r="E82" s="7"/>
    </row>
    <row r="83" spans="1:5">
      <c r="A83" s="4" t="s">
        <v>123</v>
      </c>
      <c r="B83" s="10" t="s">
        <v>124</v>
      </c>
      <c r="C83" s="6"/>
      <c r="D83" s="27">
        <v>39239434</v>
      </c>
      <c r="E83" s="27">
        <v>52482734.5</v>
      </c>
    </row>
    <row r="84" spans="1:5">
      <c r="A84" s="4" t="s">
        <v>125</v>
      </c>
      <c r="B84" s="10" t="s">
        <v>446</v>
      </c>
      <c r="C84" s="6"/>
      <c r="D84" s="27">
        <v>122895000</v>
      </c>
      <c r="E84" s="27"/>
    </row>
    <row r="85" spans="1:5">
      <c r="A85" s="4" t="s">
        <v>125</v>
      </c>
      <c r="B85" s="10" t="s">
        <v>100</v>
      </c>
      <c r="C85" s="6"/>
      <c r="D85" s="7"/>
      <c r="E85" s="7"/>
    </row>
    <row r="86" spans="1:5">
      <c r="A86" s="6"/>
      <c r="B86" s="8" t="s">
        <v>126</v>
      </c>
      <c r="C86" s="6"/>
      <c r="D86" s="7">
        <f>D83+D84</f>
        <v>162134434</v>
      </c>
      <c r="E86" s="7">
        <f>E83</f>
        <v>52482734.5</v>
      </c>
    </row>
    <row r="87" spans="1:5">
      <c r="A87" s="4" t="s">
        <v>127</v>
      </c>
      <c r="B87" s="8" t="s">
        <v>128</v>
      </c>
      <c r="C87" s="6"/>
      <c r="D87" s="28"/>
      <c r="E87" s="28"/>
    </row>
    <row r="88" spans="1:5">
      <c r="A88" s="4" t="s">
        <v>129</v>
      </c>
      <c r="B88" s="8" t="s">
        <v>130</v>
      </c>
      <c r="C88" s="6"/>
      <c r="D88" s="7"/>
      <c r="E88" s="7"/>
    </row>
    <row r="89" spans="1:5">
      <c r="A89" s="4" t="s">
        <v>131</v>
      </c>
      <c r="B89" s="8" t="s">
        <v>116</v>
      </c>
      <c r="C89" s="6"/>
      <c r="D89" s="7"/>
      <c r="E89" s="7"/>
    </row>
    <row r="90" spans="1:5">
      <c r="A90" s="4" t="s">
        <v>132</v>
      </c>
      <c r="B90" s="8" t="s">
        <v>133</v>
      </c>
      <c r="C90" s="6"/>
      <c r="D90" s="7"/>
      <c r="E90" s="7"/>
    </row>
    <row r="91" spans="1:5">
      <c r="A91" s="24" t="s">
        <v>44</v>
      </c>
      <c r="B91" s="25"/>
      <c r="C91" s="25"/>
      <c r="D91" s="29">
        <f>D77+D86</f>
        <v>168641224</v>
      </c>
      <c r="E91" s="29">
        <f>E86+E77</f>
        <v>52562734.5</v>
      </c>
    </row>
    <row r="92" spans="1:5">
      <c r="A92" s="4" t="s">
        <v>134</v>
      </c>
      <c r="B92" s="8" t="s">
        <v>135</v>
      </c>
      <c r="C92" s="6"/>
      <c r="D92" s="7"/>
      <c r="E92" s="7"/>
    </row>
    <row r="93" spans="1:5">
      <c r="A93" s="4" t="s">
        <v>136</v>
      </c>
      <c r="B93" s="8" t="s">
        <v>137</v>
      </c>
      <c r="C93" s="6"/>
      <c r="D93" s="7"/>
      <c r="E93" s="7"/>
    </row>
    <row r="94" spans="1:5" ht="22.5">
      <c r="A94" s="4" t="s">
        <v>138</v>
      </c>
      <c r="B94" s="30" t="s">
        <v>139</v>
      </c>
      <c r="C94" s="6"/>
      <c r="D94" s="7"/>
      <c r="E94" s="7"/>
    </row>
    <row r="95" spans="1:5">
      <c r="A95" s="4" t="s">
        <v>140</v>
      </c>
      <c r="B95" s="8" t="s">
        <v>141</v>
      </c>
      <c r="C95" s="6"/>
      <c r="D95" s="31">
        <v>100000</v>
      </c>
      <c r="E95" s="31">
        <v>100000</v>
      </c>
    </row>
    <row r="96" spans="1:5">
      <c r="A96" s="4" t="s">
        <v>142</v>
      </c>
      <c r="B96" s="8" t="s">
        <v>143</v>
      </c>
      <c r="C96" s="6"/>
      <c r="D96" s="7"/>
      <c r="E96" s="7"/>
    </row>
    <row r="97" spans="1:5">
      <c r="A97" s="4" t="s">
        <v>144</v>
      </c>
      <c r="B97" s="8" t="s">
        <v>145</v>
      </c>
      <c r="C97" s="6"/>
      <c r="D97" s="7"/>
      <c r="E97" s="7"/>
    </row>
    <row r="98" spans="1:5">
      <c r="A98" s="4" t="s">
        <v>146</v>
      </c>
      <c r="B98" s="8" t="s">
        <v>147</v>
      </c>
      <c r="C98" s="6"/>
      <c r="D98" s="7"/>
      <c r="E98" s="7"/>
    </row>
    <row r="99" spans="1:5">
      <c r="A99" s="4" t="s">
        <v>148</v>
      </c>
      <c r="B99" s="10" t="s">
        <v>149</v>
      </c>
      <c r="C99" s="6"/>
      <c r="D99" s="7"/>
      <c r="E99" s="7"/>
    </row>
    <row r="100" spans="1:5">
      <c r="A100" s="4" t="s">
        <v>150</v>
      </c>
      <c r="B100" s="10" t="s">
        <v>151</v>
      </c>
      <c r="C100" s="6"/>
      <c r="D100" s="31"/>
      <c r="E100" s="31"/>
    </row>
    <row r="101" spans="1:5">
      <c r="A101" s="4" t="s">
        <v>152</v>
      </c>
      <c r="B101" s="10" t="s">
        <v>153</v>
      </c>
      <c r="C101" s="6"/>
      <c r="D101" s="7"/>
      <c r="E101" s="7"/>
    </row>
    <row r="102" spans="1:5">
      <c r="A102" s="6"/>
      <c r="B102" s="8" t="s">
        <v>154</v>
      </c>
      <c r="C102" s="6"/>
      <c r="D102" s="7"/>
      <c r="E102" s="7"/>
    </row>
    <row r="103" spans="1:5">
      <c r="A103" s="32" t="s">
        <v>155</v>
      </c>
      <c r="B103" s="32" t="s">
        <v>156</v>
      </c>
      <c r="C103" s="33"/>
      <c r="D103" s="34">
        <v>-5595658</v>
      </c>
      <c r="E103" s="34">
        <v>-5595657.5</v>
      </c>
    </row>
    <row r="104" spans="1:5">
      <c r="A104" s="4" t="s">
        <v>157</v>
      </c>
      <c r="B104" s="8" t="s">
        <v>158</v>
      </c>
      <c r="C104" s="6"/>
      <c r="D104" s="261">
        <v>-746351</v>
      </c>
      <c r="E104" s="31">
        <v>0</v>
      </c>
    </row>
    <row r="105" spans="1:5">
      <c r="A105" s="24" t="s">
        <v>44</v>
      </c>
      <c r="B105" s="25"/>
      <c r="C105" s="25"/>
      <c r="D105" s="29">
        <f>SUM(D95:D104)</f>
        <v>-6242009</v>
      </c>
      <c r="E105" s="29">
        <f>SUM(E95:E104)</f>
        <v>-5495657.5</v>
      </c>
    </row>
    <row r="106" spans="1:5" ht="15.75">
      <c r="A106" s="17" t="s">
        <v>159</v>
      </c>
      <c r="B106" s="6"/>
      <c r="C106" s="6"/>
      <c r="D106" s="263">
        <f>D91+D105</f>
        <v>162399215</v>
      </c>
      <c r="E106" s="52">
        <f>E91+E105</f>
        <v>47067077</v>
      </c>
    </row>
    <row r="107" spans="1:5">
      <c r="A107" s="2"/>
      <c r="B107" s="2"/>
      <c r="C107" s="2"/>
      <c r="D107" s="3"/>
      <c r="E107" s="3"/>
    </row>
    <row r="108" spans="1:5">
      <c r="A108" s="2"/>
      <c r="B108" s="2"/>
      <c r="C108" s="2"/>
      <c r="D108" s="3"/>
      <c r="E108" s="3"/>
    </row>
    <row r="109" spans="1:5">
      <c r="A109" s="2"/>
      <c r="B109" s="2"/>
      <c r="C109" s="2"/>
      <c r="D109" s="285" t="s">
        <v>87</v>
      </c>
      <c r="E109" s="285"/>
    </row>
    <row r="110" spans="1:5">
      <c r="A110" s="2"/>
      <c r="B110" s="2"/>
      <c r="C110" s="2"/>
      <c r="D110" s="286" t="s">
        <v>445</v>
      </c>
      <c r="E110" s="286"/>
    </row>
    <row r="111" spans="1:5">
      <c r="A111" s="2"/>
      <c r="B111" s="2"/>
      <c r="C111" s="2"/>
      <c r="D111" s="3"/>
      <c r="E111" s="3"/>
    </row>
    <row r="112" spans="1:5">
      <c r="A112" s="2"/>
      <c r="B112" s="2"/>
      <c r="C112" s="2"/>
      <c r="D112" s="3"/>
      <c r="E112" s="3"/>
    </row>
    <row r="113" spans="1:5">
      <c r="A113" s="2"/>
      <c r="B113" s="2"/>
      <c r="C113" s="2"/>
      <c r="D113" s="3"/>
      <c r="E113" s="3"/>
    </row>
    <row r="114" spans="1:5">
      <c r="A114" s="2"/>
      <c r="B114" s="2"/>
      <c r="C114" s="2"/>
      <c r="D114" s="3"/>
      <c r="E114" s="3"/>
    </row>
    <row r="115" spans="1:5">
      <c r="A115" s="2"/>
      <c r="B115" s="2"/>
      <c r="C115" s="2"/>
      <c r="D115" s="3"/>
      <c r="E115" s="3"/>
    </row>
    <row r="116" spans="1:5">
      <c r="A116" s="2"/>
      <c r="B116" s="2"/>
      <c r="C116" s="2"/>
      <c r="D116" s="3"/>
      <c r="E116" s="3"/>
    </row>
    <row r="117" spans="1:5">
      <c r="A117" s="2"/>
      <c r="B117" s="2"/>
      <c r="C117" s="2"/>
      <c r="D117" s="3"/>
      <c r="E117" s="3"/>
    </row>
  </sheetData>
  <mergeCells count="16">
    <mergeCell ref="B1:C1"/>
    <mergeCell ref="A58:B58"/>
    <mergeCell ref="D109:E109"/>
    <mergeCell ref="D110:E110"/>
    <mergeCell ref="D55:E55"/>
    <mergeCell ref="A60:E60"/>
    <mergeCell ref="A62:B63"/>
    <mergeCell ref="C62:C63"/>
    <mergeCell ref="D62:D63"/>
    <mergeCell ref="E62:E63"/>
    <mergeCell ref="D54:E54"/>
    <mergeCell ref="A3:E3"/>
    <mergeCell ref="A5:B6"/>
    <mergeCell ref="C5:C6"/>
    <mergeCell ref="D5:D6"/>
    <mergeCell ref="E5:E6"/>
  </mergeCells>
  <phoneticPr fontId="0" type="noConversion"/>
  <pageMargins left="0.75" right="0.75" top="1" bottom="1" header="0.5" footer="0.5"/>
  <pageSetup paperSize="9" scale="95" orientation="portrait" horizontalDpi="300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D51" sqref="D51"/>
    </sheetView>
  </sheetViews>
  <sheetFormatPr defaultRowHeight="12.75"/>
  <cols>
    <col min="1" max="1" width="7.85546875" customWidth="1"/>
    <col min="2" max="2" width="59" customWidth="1"/>
    <col min="3" max="3" width="17.140625" customWidth="1"/>
    <col min="4" max="4" width="18.5703125" customWidth="1"/>
  </cols>
  <sheetData>
    <row r="1" spans="1:4" ht="21.75" customHeight="1">
      <c r="A1" s="1"/>
      <c r="B1" s="159"/>
      <c r="C1" s="2"/>
      <c r="D1" s="2"/>
    </row>
    <row r="2" spans="1:4" ht="24" customHeight="1">
      <c r="A2" s="289" t="s">
        <v>160</v>
      </c>
      <c r="B2" s="289"/>
      <c r="C2" s="289"/>
      <c r="D2" s="289"/>
    </row>
    <row r="3" spans="1:4" ht="15.75">
      <c r="A3" s="284" t="s">
        <v>448</v>
      </c>
      <c r="B3" s="284"/>
      <c r="C3" s="2"/>
      <c r="D3" s="2"/>
    </row>
    <row r="4" spans="1:4" ht="15.75">
      <c r="A4" s="264" t="s">
        <v>442</v>
      </c>
      <c r="B4" s="265"/>
      <c r="C4" s="2"/>
      <c r="D4" s="2"/>
    </row>
    <row r="5" spans="1:4">
      <c r="A5" s="2"/>
      <c r="B5" s="2"/>
      <c r="C5" s="2"/>
      <c r="D5" s="2"/>
    </row>
    <row r="6" spans="1:4" ht="21.75" customHeight="1">
      <c r="A6" s="35" t="s">
        <v>161</v>
      </c>
      <c r="B6" s="35" t="s">
        <v>162</v>
      </c>
      <c r="C6" s="35">
        <v>2013</v>
      </c>
      <c r="D6" s="35">
        <v>2012</v>
      </c>
    </row>
    <row r="7" spans="1:4" ht="21" customHeight="1">
      <c r="A7" s="36">
        <v>1</v>
      </c>
      <c r="B7" s="37" t="s">
        <v>163</v>
      </c>
      <c r="C7" s="38"/>
      <c r="D7" s="38"/>
    </row>
    <row r="8" spans="1:4" ht="15.75" customHeight="1">
      <c r="A8" s="39">
        <v>2</v>
      </c>
      <c r="B8" s="40" t="s">
        <v>164</v>
      </c>
      <c r="C8" s="41"/>
      <c r="D8" s="41"/>
    </row>
    <row r="9" spans="1:4" ht="27" customHeight="1">
      <c r="A9" s="36">
        <v>3</v>
      </c>
      <c r="B9" s="43" t="s">
        <v>165</v>
      </c>
      <c r="C9" s="44"/>
      <c r="D9" s="44">
        <v>1076438</v>
      </c>
    </row>
    <row r="10" spans="1:4" ht="18.75" customHeight="1">
      <c r="A10" s="39">
        <v>4</v>
      </c>
      <c r="B10" s="40" t="s">
        <v>166</v>
      </c>
      <c r="C10" s="42"/>
      <c r="D10" s="42"/>
    </row>
    <row r="11" spans="1:4" ht="18" customHeight="1">
      <c r="A11" s="36">
        <v>5</v>
      </c>
      <c r="B11" s="37" t="s">
        <v>167</v>
      </c>
      <c r="C11" s="45">
        <f>C12</f>
        <v>-96000</v>
      </c>
      <c r="D11" s="45">
        <v>-960000</v>
      </c>
    </row>
    <row r="12" spans="1:4" ht="18" customHeight="1">
      <c r="A12" s="39">
        <v>5.0999999999999996</v>
      </c>
      <c r="B12" s="40" t="s">
        <v>168</v>
      </c>
      <c r="C12" s="42">
        <v>-96000</v>
      </c>
      <c r="D12" s="42">
        <f>D11</f>
        <v>-960000</v>
      </c>
    </row>
    <row r="13" spans="1:4" ht="17.25" customHeight="1">
      <c r="A13" s="36">
        <v>5.2</v>
      </c>
      <c r="B13" s="37" t="s">
        <v>169</v>
      </c>
      <c r="C13" s="44"/>
      <c r="D13" s="44"/>
    </row>
    <row r="14" spans="1:4" ht="19.5" customHeight="1">
      <c r="A14" s="39">
        <v>6</v>
      </c>
      <c r="B14" s="40" t="s">
        <v>170</v>
      </c>
      <c r="C14" s="41"/>
      <c r="D14" s="41"/>
    </row>
    <row r="15" spans="1:4" ht="18.75" customHeight="1">
      <c r="A15" s="36">
        <v>7</v>
      </c>
      <c r="B15" s="37" t="s">
        <v>171</v>
      </c>
      <c r="C15" s="44">
        <v>-236245</v>
      </c>
      <c r="D15" s="44"/>
    </row>
    <row r="16" spans="1:4" ht="22.5" customHeight="1">
      <c r="A16" s="39">
        <v>8</v>
      </c>
      <c r="B16" s="40" t="s">
        <v>172</v>
      </c>
      <c r="C16" s="42">
        <f>C11+C15</f>
        <v>-332245</v>
      </c>
      <c r="D16" s="42">
        <v>-116438.2</v>
      </c>
    </row>
    <row r="17" spans="1:4" ht="18" customHeight="1">
      <c r="A17" s="36">
        <v>9</v>
      </c>
      <c r="B17" s="37" t="s">
        <v>173</v>
      </c>
      <c r="C17" s="42"/>
      <c r="D17" s="42">
        <f>D9+D11+D16</f>
        <v>-0.19999999999708962</v>
      </c>
    </row>
    <row r="18" spans="1:4" ht="18" customHeight="1">
      <c r="A18" s="39">
        <v>10</v>
      </c>
      <c r="B18" s="40" t="s">
        <v>174</v>
      </c>
      <c r="C18" s="41"/>
      <c r="D18" s="41"/>
    </row>
    <row r="19" spans="1:4" ht="17.25" customHeight="1">
      <c r="A19" s="36">
        <v>11</v>
      </c>
      <c r="B19" s="40" t="s">
        <v>175</v>
      </c>
      <c r="C19" s="44"/>
      <c r="D19" s="44"/>
    </row>
    <row r="20" spans="1:4" ht="21" customHeight="1">
      <c r="A20" s="39">
        <v>12</v>
      </c>
      <c r="B20" s="40" t="s">
        <v>176</v>
      </c>
      <c r="C20" s="42"/>
      <c r="D20" s="42"/>
    </row>
    <row r="21" spans="1:4" ht="17.25" customHeight="1">
      <c r="A21" s="36">
        <v>12.1</v>
      </c>
      <c r="B21" s="37" t="s">
        <v>177</v>
      </c>
      <c r="C21" s="45"/>
      <c r="D21" s="45"/>
    </row>
    <row r="22" spans="1:4" ht="18.75" customHeight="1">
      <c r="A22" s="39">
        <v>12.2</v>
      </c>
      <c r="B22" s="40" t="s">
        <v>178</v>
      </c>
      <c r="C22" s="42">
        <v>-63610</v>
      </c>
      <c r="D22" s="42"/>
    </row>
    <row r="23" spans="1:4" ht="18" customHeight="1">
      <c r="A23" s="36">
        <v>12.3</v>
      </c>
      <c r="B23" s="46" t="s">
        <v>179</v>
      </c>
      <c r="C23" s="45">
        <v>-350515</v>
      </c>
      <c r="D23" s="45"/>
    </row>
    <row r="24" spans="1:4" ht="18.75" customHeight="1">
      <c r="A24" s="39">
        <v>12.4</v>
      </c>
      <c r="B24" s="40" t="s">
        <v>180</v>
      </c>
      <c r="C24" s="42">
        <v>18</v>
      </c>
      <c r="D24" s="42"/>
    </row>
    <row r="25" spans="1:4" ht="18.75" customHeight="1">
      <c r="A25" s="36">
        <v>13</v>
      </c>
      <c r="B25" s="37" t="s">
        <v>181</v>
      </c>
      <c r="C25" s="42">
        <f>SUM(C20:C24)</f>
        <v>-414107</v>
      </c>
      <c r="D25" s="42"/>
    </row>
    <row r="26" spans="1:4" ht="19.5" customHeight="1">
      <c r="A26" s="39">
        <v>14</v>
      </c>
      <c r="B26" s="40" t="s">
        <v>182</v>
      </c>
      <c r="C26" s="42"/>
      <c r="D26" s="42"/>
    </row>
    <row r="27" spans="1:4" ht="18" customHeight="1">
      <c r="A27" s="36">
        <v>15</v>
      </c>
      <c r="B27" s="37" t="s">
        <v>183</v>
      </c>
      <c r="C27" s="38">
        <f>C16+C25</f>
        <v>-746352</v>
      </c>
      <c r="D27" s="38"/>
    </row>
    <row r="28" spans="1:4" ht="18" customHeight="1">
      <c r="A28" s="39">
        <v>16</v>
      </c>
      <c r="B28" s="40" t="s">
        <v>184</v>
      </c>
      <c r="C28" s="47"/>
      <c r="D28" s="47"/>
    </row>
    <row r="29" spans="1:4" ht="18" customHeight="1">
      <c r="A29" s="48">
        <v>17</v>
      </c>
      <c r="B29" s="49" t="s">
        <v>185</v>
      </c>
      <c r="C29" s="47">
        <f>C27</f>
        <v>-746352</v>
      </c>
      <c r="D29" s="47">
        <f>D17</f>
        <v>-0.19999999999708962</v>
      </c>
    </row>
    <row r="30" spans="1:4" ht="17.25" customHeight="1">
      <c r="A30" s="39">
        <v>18</v>
      </c>
      <c r="B30" s="40" t="s">
        <v>186</v>
      </c>
      <c r="C30" s="50"/>
      <c r="D30" s="50"/>
    </row>
    <row r="31" spans="1:4">
      <c r="A31" s="2"/>
      <c r="B31" s="2"/>
      <c r="C31" s="2"/>
      <c r="D31" s="2"/>
    </row>
    <row r="32" spans="1:4">
      <c r="A32" s="2"/>
      <c r="B32" s="2"/>
      <c r="C32" s="285" t="s">
        <v>87</v>
      </c>
      <c r="D32" s="285"/>
    </row>
    <row r="33" spans="1:4">
      <c r="A33" s="2"/>
      <c r="B33" s="2"/>
      <c r="C33" s="286" t="s">
        <v>445</v>
      </c>
      <c r="D33" s="286"/>
    </row>
    <row r="34" spans="1:4">
      <c r="A34" s="2"/>
      <c r="B34" s="2"/>
      <c r="C34" s="20"/>
      <c r="D34" s="2"/>
    </row>
    <row r="35" spans="1:4">
      <c r="A35" s="2"/>
      <c r="B35" s="2"/>
      <c r="C35" s="2"/>
      <c r="D35" s="2"/>
    </row>
    <row r="36" spans="1:4">
      <c r="A36" s="2"/>
      <c r="B36" s="2"/>
      <c r="C36" s="2"/>
      <c r="D36" s="2"/>
    </row>
    <row r="37" spans="1:4">
      <c r="A37" s="2"/>
      <c r="B37" s="2"/>
      <c r="C37" s="2"/>
      <c r="D37" s="2"/>
    </row>
    <row r="38" spans="1:4">
      <c r="A38" s="2"/>
      <c r="B38" s="2"/>
      <c r="C38" s="2"/>
      <c r="D38" s="2"/>
    </row>
    <row r="39" spans="1:4">
      <c r="A39" s="2"/>
      <c r="B39" s="2"/>
      <c r="C39" s="2"/>
      <c r="D39" s="2"/>
    </row>
    <row r="40" spans="1:4">
      <c r="A40" s="2"/>
      <c r="B40" s="2"/>
      <c r="C40" s="2"/>
      <c r="D40" s="2"/>
    </row>
  </sheetData>
  <mergeCells count="4">
    <mergeCell ref="A2:D2"/>
    <mergeCell ref="C32:D32"/>
    <mergeCell ref="C33:D33"/>
    <mergeCell ref="A3:B3"/>
  </mergeCells>
  <phoneticPr fontId="0" type="noConversion"/>
  <pageMargins left="0.75" right="0.75" top="1" bottom="1" header="0.5" footer="0.5"/>
  <pageSetup paperSize="9" scale="80"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25" workbookViewId="0">
      <selection activeCell="J11" sqref="J11"/>
    </sheetView>
  </sheetViews>
  <sheetFormatPr defaultRowHeight="12.75"/>
  <cols>
    <col min="1" max="1" width="6.42578125" customWidth="1"/>
    <col min="2" max="2" width="21.28515625" customWidth="1"/>
    <col min="4" max="4" width="13.140625" customWidth="1"/>
    <col min="5" max="5" width="13" customWidth="1"/>
    <col min="6" max="6" width="11.28515625" customWidth="1"/>
    <col min="7" max="7" width="13.140625" customWidth="1"/>
  </cols>
  <sheetData>
    <row r="1" spans="1:7" ht="15.75">
      <c r="B1" s="284" t="s">
        <v>448</v>
      </c>
      <c r="C1" s="284"/>
    </row>
    <row r="2" spans="1:7" ht="15.75">
      <c r="B2" s="264" t="s">
        <v>442</v>
      </c>
      <c r="C2" s="265"/>
    </row>
    <row r="3" spans="1:7">
      <c r="B3" s="53"/>
    </row>
    <row r="4" spans="1:7" ht="15.75">
      <c r="B4" s="294" t="s">
        <v>428</v>
      </c>
      <c r="C4" s="294"/>
      <c r="D4" s="294"/>
      <c r="E4" s="294"/>
      <c r="F4" s="294"/>
      <c r="G4" s="294"/>
    </row>
    <row r="6" spans="1:7">
      <c r="A6" s="290" t="s">
        <v>161</v>
      </c>
      <c r="B6" s="292" t="s">
        <v>162</v>
      </c>
      <c r="C6" s="290" t="s">
        <v>188</v>
      </c>
      <c r="D6" s="54" t="s">
        <v>189</v>
      </c>
      <c r="E6" s="290" t="s">
        <v>190</v>
      </c>
      <c r="F6" s="290" t="s">
        <v>191</v>
      </c>
      <c r="G6" s="54" t="s">
        <v>189</v>
      </c>
    </row>
    <row r="7" spans="1:7">
      <c r="A7" s="291"/>
      <c r="B7" s="293"/>
      <c r="C7" s="291"/>
      <c r="D7" s="55">
        <v>41275</v>
      </c>
      <c r="E7" s="291"/>
      <c r="F7" s="291"/>
      <c r="G7" s="55">
        <v>41639</v>
      </c>
    </row>
    <row r="8" spans="1:7">
      <c r="A8" s="56">
        <v>1</v>
      </c>
      <c r="B8" s="59" t="s">
        <v>61</v>
      </c>
      <c r="C8" s="56"/>
      <c r="D8" s="58"/>
      <c r="E8" s="58"/>
      <c r="F8" s="58"/>
      <c r="G8" s="58"/>
    </row>
    <row r="9" spans="1:7">
      <c r="A9" s="56">
        <v>2</v>
      </c>
      <c r="B9" s="59" t="s">
        <v>192</v>
      </c>
      <c r="C9" s="56"/>
      <c r="D9" s="58">
        <v>13540496</v>
      </c>
      <c r="E9" s="58">
        <v>3700000</v>
      </c>
      <c r="F9" s="58"/>
      <c r="G9" s="58">
        <f>D9+E9</f>
        <v>17240496</v>
      </c>
    </row>
    <row r="10" spans="1:7">
      <c r="A10" s="56">
        <v>3</v>
      </c>
      <c r="B10" s="59" t="s">
        <v>193</v>
      </c>
      <c r="C10" s="56"/>
      <c r="D10" s="58"/>
      <c r="E10" s="58"/>
      <c r="F10" s="58"/>
      <c r="G10" s="58"/>
    </row>
    <row r="11" spans="1:7">
      <c r="A11" s="56">
        <v>4</v>
      </c>
      <c r="B11" s="59" t="s">
        <v>194</v>
      </c>
      <c r="C11" s="56"/>
      <c r="D11" s="58"/>
      <c r="E11" s="58"/>
      <c r="F11" s="58"/>
      <c r="G11" s="58"/>
    </row>
    <row r="12" spans="1:7">
      <c r="A12" s="56">
        <v>5</v>
      </c>
      <c r="B12" s="59" t="s">
        <v>195</v>
      </c>
      <c r="C12" s="56"/>
      <c r="D12" s="58"/>
      <c r="E12" s="60"/>
      <c r="F12" s="58"/>
      <c r="G12" s="58"/>
    </row>
    <row r="13" spans="1:7">
      <c r="A13" s="56">
        <v>1</v>
      </c>
      <c r="B13" s="59" t="s">
        <v>196</v>
      </c>
      <c r="C13" s="56"/>
      <c r="D13" s="58"/>
      <c r="E13" s="58"/>
      <c r="F13" s="58"/>
      <c r="G13" s="58"/>
    </row>
    <row r="14" spans="1:7">
      <c r="A14" s="56">
        <v>2</v>
      </c>
      <c r="B14" s="61"/>
      <c r="C14" s="56"/>
      <c r="D14" s="58"/>
      <c r="E14" s="58"/>
      <c r="F14" s="58"/>
      <c r="G14" s="58"/>
    </row>
    <row r="15" spans="1:7">
      <c r="A15" s="56">
        <v>3</v>
      </c>
      <c r="B15" s="61"/>
      <c r="C15" s="56"/>
      <c r="D15" s="58"/>
      <c r="E15" s="58"/>
      <c r="F15" s="58"/>
      <c r="G15" s="58"/>
    </row>
    <row r="16" spans="1:7" ht="13.5" thickBot="1">
      <c r="A16" s="62">
        <v>4</v>
      </c>
      <c r="B16" s="63"/>
      <c r="C16" s="62"/>
      <c r="D16" s="64"/>
      <c r="E16" s="64"/>
      <c r="F16" s="64"/>
      <c r="G16" s="64">
        <f>D16+E16-F16</f>
        <v>0</v>
      </c>
    </row>
    <row r="17" spans="1:7" ht="13.5" thickBot="1">
      <c r="A17" s="65"/>
      <c r="B17" s="66" t="s">
        <v>197</v>
      </c>
      <c r="C17" s="67"/>
      <c r="D17" s="68">
        <f>SUM(D9:D16)</f>
        <v>13540496</v>
      </c>
      <c r="E17" s="68">
        <f>SUM(E8:E16)</f>
        <v>3700000</v>
      </c>
      <c r="F17" s="68">
        <f>SUM(F8:F16)</f>
        <v>0</v>
      </c>
      <c r="G17" s="69">
        <f>SUM(G8:G16)</f>
        <v>17240496</v>
      </c>
    </row>
    <row r="19" spans="1:7" ht="15.75">
      <c r="B19" s="294" t="s">
        <v>430</v>
      </c>
      <c r="C19" s="294"/>
      <c r="D19" s="294"/>
      <c r="E19" s="294"/>
      <c r="F19" s="294"/>
      <c r="G19" s="294"/>
    </row>
    <row r="21" spans="1:7">
      <c r="A21" s="290" t="s">
        <v>161</v>
      </c>
      <c r="B21" s="292" t="s">
        <v>162</v>
      </c>
      <c r="C21" s="290" t="s">
        <v>188</v>
      </c>
      <c r="D21" s="54" t="s">
        <v>189</v>
      </c>
      <c r="E21" s="290" t="s">
        <v>190</v>
      </c>
      <c r="F21" s="290" t="s">
        <v>191</v>
      </c>
      <c r="G21" s="54" t="s">
        <v>189</v>
      </c>
    </row>
    <row r="22" spans="1:7">
      <c r="A22" s="291"/>
      <c r="B22" s="293"/>
      <c r="C22" s="291"/>
      <c r="D22" s="55">
        <v>41275</v>
      </c>
      <c r="E22" s="291"/>
      <c r="F22" s="291"/>
      <c r="G22" s="55">
        <v>41639</v>
      </c>
    </row>
    <row r="23" spans="1:7">
      <c r="A23" s="56">
        <v>1</v>
      </c>
      <c r="B23" s="59" t="s">
        <v>61</v>
      </c>
      <c r="C23" s="56"/>
      <c r="D23" s="58"/>
      <c r="E23" s="58"/>
      <c r="F23" s="58"/>
      <c r="G23" s="58"/>
    </row>
    <row r="24" spans="1:7">
      <c r="A24" s="56">
        <v>2</v>
      </c>
      <c r="B24" s="57" t="s">
        <v>192</v>
      </c>
      <c r="C24" s="56"/>
      <c r="D24" s="58"/>
      <c r="E24" s="58"/>
      <c r="F24" s="58"/>
      <c r="G24" s="58"/>
    </row>
    <row r="25" spans="1:7">
      <c r="A25" s="56">
        <v>3</v>
      </c>
      <c r="B25" s="59" t="s">
        <v>198</v>
      </c>
      <c r="C25" s="56"/>
      <c r="D25" s="58"/>
      <c r="E25" s="70"/>
      <c r="F25" s="58"/>
      <c r="G25" s="58"/>
    </row>
    <row r="26" spans="1:7">
      <c r="A26" s="56">
        <v>4</v>
      </c>
      <c r="B26" s="59" t="s">
        <v>194</v>
      </c>
      <c r="C26" s="56"/>
      <c r="D26" s="58"/>
      <c r="E26" s="58"/>
      <c r="F26" s="58"/>
      <c r="G26" s="58"/>
    </row>
    <row r="27" spans="1:7">
      <c r="A27" s="222">
        <v>5</v>
      </c>
      <c r="B27" s="223" t="s">
        <v>199</v>
      </c>
      <c r="C27" s="222"/>
      <c r="D27" s="224"/>
      <c r="E27" s="225"/>
      <c r="F27" s="224"/>
      <c r="G27" s="58"/>
    </row>
    <row r="28" spans="1:7">
      <c r="A28" s="56">
        <v>1</v>
      </c>
      <c r="B28" s="59" t="s">
        <v>200</v>
      </c>
      <c r="C28" s="56"/>
      <c r="D28" s="58"/>
      <c r="E28" s="58"/>
      <c r="F28" s="58"/>
      <c r="G28" s="58"/>
    </row>
    <row r="29" spans="1:7">
      <c r="A29" s="56">
        <v>2</v>
      </c>
      <c r="B29" s="61"/>
      <c r="C29" s="56"/>
      <c r="D29" s="58"/>
      <c r="E29" s="58"/>
      <c r="F29" s="58"/>
      <c r="G29" s="58"/>
    </row>
    <row r="30" spans="1:7">
      <c r="A30" s="56">
        <v>3</v>
      </c>
      <c r="B30" s="61"/>
      <c r="C30" s="56"/>
      <c r="D30" s="58"/>
      <c r="E30" s="58"/>
      <c r="F30" s="58"/>
      <c r="G30" s="58"/>
    </row>
    <row r="31" spans="1:7" ht="13.5" thickBot="1">
      <c r="A31" s="62">
        <v>4</v>
      </c>
      <c r="B31" s="63"/>
      <c r="C31" s="62"/>
      <c r="D31" s="64"/>
      <c r="E31" s="64"/>
      <c r="F31" s="64"/>
      <c r="G31" s="64">
        <f>D31+E31-F31</f>
        <v>0</v>
      </c>
    </row>
    <row r="32" spans="1:7" ht="13.5" thickBot="1">
      <c r="A32" s="65"/>
      <c r="B32" s="66" t="s">
        <v>197</v>
      </c>
      <c r="C32" s="67"/>
      <c r="D32" s="68">
        <f>SUM(D24:D31)</f>
        <v>0</v>
      </c>
      <c r="E32" s="68">
        <f>SUM(E23:E31)</f>
        <v>0</v>
      </c>
      <c r="F32" s="68">
        <f>SUM(F23:F31)</f>
        <v>0</v>
      </c>
      <c r="G32" s="69">
        <f>SUM(G23:G31)</f>
        <v>0</v>
      </c>
    </row>
    <row r="33" spans="1:7">
      <c r="G33" s="71"/>
    </row>
    <row r="34" spans="1:7" ht="15.75">
      <c r="B34" s="294" t="s">
        <v>429</v>
      </c>
      <c r="C34" s="294"/>
      <c r="D34" s="294"/>
      <c r="E34" s="294"/>
      <c r="F34" s="294"/>
      <c r="G34" s="294"/>
    </row>
    <row r="36" spans="1:7">
      <c r="A36" s="290" t="s">
        <v>161</v>
      </c>
      <c r="B36" s="292" t="s">
        <v>162</v>
      </c>
      <c r="C36" s="290" t="s">
        <v>188</v>
      </c>
      <c r="D36" s="54" t="s">
        <v>189</v>
      </c>
      <c r="E36" s="290" t="s">
        <v>190</v>
      </c>
      <c r="F36" s="290" t="s">
        <v>191</v>
      </c>
      <c r="G36" s="54" t="s">
        <v>189</v>
      </c>
    </row>
    <row r="37" spans="1:7">
      <c r="A37" s="291"/>
      <c r="B37" s="293"/>
      <c r="C37" s="291"/>
      <c r="D37" s="55">
        <v>41275</v>
      </c>
      <c r="E37" s="291"/>
      <c r="F37" s="291"/>
      <c r="G37" s="55">
        <v>41639</v>
      </c>
    </row>
    <row r="38" spans="1:7">
      <c r="A38" s="56">
        <v>1</v>
      </c>
      <c r="B38" s="57" t="s">
        <v>61</v>
      </c>
      <c r="C38" s="56"/>
      <c r="D38" s="58"/>
      <c r="E38" s="58"/>
      <c r="F38" s="58"/>
      <c r="G38" s="58"/>
    </row>
    <row r="39" spans="1:7">
      <c r="A39" s="56">
        <v>2</v>
      </c>
      <c r="B39" s="59" t="s">
        <v>192</v>
      </c>
      <c r="C39" s="56"/>
      <c r="D39" s="58">
        <v>13540496</v>
      </c>
      <c r="E39" s="58">
        <v>3700000</v>
      </c>
      <c r="F39" s="58"/>
      <c r="G39" s="58">
        <f>D39+E39</f>
        <v>17240496</v>
      </c>
    </row>
    <row r="40" spans="1:7">
      <c r="A40" s="56">
        <v>3</v>
      </c>
      <c r="B40" s="59" t="s">
        <v>198</v>
      </c>
      <c r="C40" s="56"/>
      <c r="D40" s="58"/>
      <c r="E40" s="58"/>
      <c r="F40" s="58"/>
      <c r="G40" s="58"/>
    </row>
    <row r="41" spans="1:7">
      <c r="A41" s="56">
        <v>4</v>
      </c>
      <c r="B41" s="59" t="s">
        <v>194</v>
      </c>
      <c r="C41" s="56"/>
      <c r="D41" s="58"/>
      <c r="E41" s="58"/>
      <c r="F41" s="58"/>
      <c r="G41" s="58"/>
    </row>
    <row r="42" spans="1:7">
      <c r="A42" s="56">
        <v>5</v>
      </c>
      <c r="B42" s="59" t="s">
        <v>199</v>
      </c>
      <c r="C42" s="56"/>
      <c r="D42" s="58"/>
      <c r="E42" s="58"/>
      <c r="F42" s="225"/>
      <c r="G42" s="58"/>
    </row>
    <row r="43" spans="1:7">
      <c r="A43" s="56">
        <v>1</v>
      </c>
      <c r="B43" s="59" t="s">
        <v>200</v>
      </c>
      <c r="C43" s="56"/>
      <c r="D43" s="58"/>
      <c r="E43" s="58"/>
      <c r="F43" s="58"/>
      <c r="G43" s="58"/>
    </row>
    <row r="44" spans="1:7">
      <c r="A44" s="56">
        <v>2</v>
      </c>
      <c r="B44" s="59"/>
      <c r="C44" s="56"/>
      <c r="D44" s="58"/>
      <c r="E44" s="58"/>
      <c r="F44" s="58"/>
      <c r="G44" s="58"/>
    </row>
    <row r="45" spans="1:7">
      <c r="A45" s="56">
        <v>3</v>
      </c>
      <c r="B45" s="61"/>
      <c r="C45" s="56"/>
      <c r="D45" s="58"/>
      <c r="E45" s="58"/>
      <c r="F45" s="58"/>
      <c r="G45" s="58"/>
    </row>
    <row r="46" spans="1:7" ht="13.5" thickBot="1">
      <c r="A46" s="62">
        <v>4</v>
      </c>
      <c r="B46" s="63"/>
      <c r="C46" s="62"/>
      <c r="D46" s="64"/>
      <c r="E46" s="64"/>
      <c r="F46" s="64"/>
      <c r="G46" s="64"/>
    </row>
    <row r="47" spans="1:7" ht="13.5" thickBot="1">
      <c r="A47" s="65"/>
      <c r="B47" s="66" t="s">
        <v>197</v>
      </c>
      <c r="C47" s="67"/>
      <c r="D47" s="68">
        <f>SUM(D38:D46)</f>
        <v>13540496</v>
      </c>
      <c r="E47" s="68">
        <f>SUM(E38:E46)</f>
        <v>3700000</v>
      </c>
      <c r="F47" s="68">
        <f>SUM(F38:F46)</f>
        <v>0</v>
      </c>
      <c r="G47" s="69">
        <f>G38+G39+G40+G41+G42+G43</f>
        <v>17240496</v>
      </c>
    </row>
    <row r="48" spans="1:7" ht="15.75">
      <c r="A48" s="72"/>
      <c r="B48" s="72"/>
      <c r="C48" s="72"/>
      <c r="D48" s="72"/>
      <c r="E48" s="295" t="s">
        <v>201</v>
      </c>
      <c r="F48" s="295"/>
      <c r="G48" s="295"/>
    </row>
    <row r="49" spans="4:7">
      <c r="D49" s="73"/>
      <c r="E49" s="286" t="s">
        <v>445</v>
      </c>
      <c r="F49" s="286"/>
      <c r="G49" s="286"/>
    </row>
    <row r="50" spans="4:7">
      <c r="D50" s="73"/>
      <c r="G50" s="73"/>
    </row>
  </sheetData>
  <mergeCells count="21">
    <mergeCell ref="C36:C37"/>
    <mergeCell ref="B4:G4"/>
    <mergeCell ref="B1:C1"/>
    <mergeCell ref="E49:G49"/>
    <mergeCell ref="B19:G19"/>
    <mergeCell ref="A21:A22"/>
    <mergeCell ref="B21:B22"/>
    <mergeCell ref="E48:G48"/>
    <mergeCell ref="B34:G34"/>
    <mergeCell ref="A36:A37"/>
    <mergeCell ref="B36:B37"/>
    <mergeCell ref="A6:A7"/>
    <mergeCell ref="B6:B7"/>
    <mergeCell ref="C6:C7"/>
    <mergeCell ref="E6:E7"/>
    <mergeCell ref="F6:F7"/>
    <mergeCell ref="E36:E37"/>
    <mergeCell ref="F36:F37"/>
    <mergeCell ref="C21:C22"/>
    <mergeCell ref="E21:E22"/>
    <mergeCell ref="F21:F22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61" workbookViewId="0">
      <selection activeCell="N79" sqref="N79"/>
    </sheetView>
  </sheetViews>
  <sheetFormatPr defaultRowHeight="12.75"/>
  <cols>
    <col min="6" max="6" width="5.7109375" customWidth="1"/>
  </cols>
  <sheetData>
    <row r="1" spans="1:10" ht="15.75">
      <c r="A1" s="264" t="s">
        <v>448</v>
      </c>
      <c r="B1" s="264"/>
      <c r="C1" s="75"/>
      <c r="D1" s="75"/>
      <c r="E1" s="74"/>
      <c r="F1" s="74"/>
      <c r="G1" s="74"/>
      <c r="H1" s="74"/>
      <c r="I1" s="74"/>
      <c r="J1" s="74"/>
    </row>
    <row r="2" spans="1:10" ht="15.75">
      <c r="A2" s="264" t="s">
        <v>442</v>
      </c>
      <c r="B2" s="265"/>
      <c r="C2" s="75"/>
      <c r="D2" s="75"/>
      <c r="E2" s="74"/>
      <c r="F2" s="74"/>
      <c r="G2" s="74"/>
      <c r="H2" s="74"/>
      <c r="I2" s="74"/>
      <c r="J2" s="74"/>
    </row>
    <row r="3" spans="1:10">
      <c r="A3" s="74"/>
      <c r="B3" s="76"/>
      <c r="C3" s="74"/>
      <c r="D3" s="74"/>
      <c r="E3" s="74"/>
      <c r="F3" s="74"/>
      <c r="G3" s="74"/>
      <c r="H3" s="74"/>
      <c r="I3" s="76" t="s">
        <v>202</v>
      </c>
      <c r="J3" s="74"/>
    </row>
    <row r="4" spans="1:10">
      <c r="A4" s="74"/>
      <c r="B4" s="76"/>
      <c r="C4" s="74"/>
      <c r="D4" s="74"/>
      <c r="E4" s="74"/>
      <c r="F4" s="74"/>
      <c r="G4" s="74"/>
      <c r="H4" s="74"/>
      <c r="I4" s="74"/>
      <c r="J4" s="74"/>
    </row>
    <row r="5" spans="1:10">
      <c r="A5" s="77"/>
      <c r="B5" s="77"/>
      <c r="C5" s="77"/>
      <c r="D5" s="77"/>
      <c r="E5" s="77"/>
      <c r="F5" s="77"/>
      <c r="G5" s="77"/>
      <c r="H5" s="77"/>
      <c r="I5" s="78"/>
      <c r="J5" s="79" t="s">
        <v>203</v>
      </c>
    </row>
    <row r="6" spans="1:10">
      <c r="A6" s="296" t="s">
        <v>204</v>
      </c>
      <c r="B6" s="297"/>
      <c r="C6" s="297"/>
      <c r="D6" s="297"/>
      <c r="E6" s="297"/>
      <c r="F6" s="297"/>
      <c r="G6" s="297"/>
      <c r="H6" s="297"/>
      <c r="I6" s="297"/>
      <c r="J6" s="298"/>
    </row>
    <row r="7" spans="1:10" ht="33" thickBot="1">
      <c r="A7" s="80"/>
      <c r="B7" s="299" t="s">
        <v>205</v>
      </c>
      <c r="C7" s="299"/>
      <c r="D7" s="299"/>
      <c r="E7" s="299"/>
      <c r="F7" s="300"/>
      <c r="G7" s="81" t="s">
        <v>206</v>
      </c>
      <c r="H7" s="81" t="s">
        <v>207</v>
      </c>
      <c r="I7" s="82" t="s">
        <v>427</v>
      </c>
      <c r="J7" s="82" t="s">
        <v>419</v>
      </c>
    </row>
    <row r="8" spans="1:10">
      <c r="A8" s="83">
        <v>1</v>
      </c>
      <c r="B8" s="301" t="s">
        <v>208</v>
      </c>
      <c r="C8" s="302"/>
      <c r="D8" s="302"/>
      <c r="E8" s="302"/>
      <c r="F8" s="302"/>
      <c r="G8" s="84">
        <v>70</v>
      </c>
      <c r="H8" s="84">
        <v>11100</v>
      </c>
      <c r="I8" s="85"/>
      <c r="J8" s="85"/>
    </row>
    <row r="9" spans="1:10" ht="25.5">
      <c r="A9" s="86" t="s">
        <v>209</v>
      </c>
      <c r="B9" s="303" t="s">
        <v>210</v>
      </c>
      <c r="C9" s="303"/>
      <c r="D9" s="303"/>
      <c r="E9" s="303"/>
      <c r="F9" s="304"/>
      <c r="G9" s="87" t="s">
        <v>211</v>
      </c>
      <c r="H9" s="87">
        <v>11101</v>
      </c>
      <c r="I9" s="88"/>
      <c r="J9" s="88"/>
    </row>
    <row r="10" spans="1:10">
      <c r="A10" s="89" t="s">
        <v>212</v>
      </c>
      <c r="B10" s="303" t="s">
        <v>213</v>
      </c>
      <c r="C10" s="303"/>
      <c r="D10" s="303"/>
      <c r="E10" s="303"/>
      <c r="F10" s="304"/>
      <c r="G10" s="87">
        <v>704</v>
      </c>
      <c r="H10" s="87">
        <v>11102</v>
      </c>
      <c r="I10" s="88"/>
      <c r="J10" s="88"/>
    </row>
    <row r="11" spans="1:10">
      <c r="A11" s="89" t="s">
        <v>214</v>
      </c>
      <c r="B11" s="303" t="s">
        <v>215</v>
      </c>
      <c r="C11" s="303"/>
      <c r="D11" s="303"/>
      <c r="E11" s="303"/>
      <c r="F11" s="304"/>
      <c r="G11" s="90">
        <v>705</v>
      </c>
      <c r="H11" s="87">
        <v>11103</v>
      </c>
      <c r="I11" s="88"/>
      <c r="J11" s="88"/>
    </row>
    <row r="12" spans="1:10">
      <c r="A12" s="91">
        <v>2</v>
      </c>
      <c r="B12" s="305" t="s">
        <v>216</v>
      </c>
      <c r="C12" s="305"/>
      <c r="D12" s="305"/>
      <c r="E12" s="305"/>
      <c r="F12" s="306"/>
      <c r="G12" s="92">
        <v>708</v>
      </c>
      <c r="H12" s="93">
        <v>11104</v>
      </c>
      <c r="I12" s="88"/>
      <c r="J12" s="88"/>
    </row>
    <row r="13" spans="1:10">
      <c r="A13" s="94" t="s">
        <v>209</v>
      </c>
      <c r="B13" s="303" t="s">
        <v>217</v>
      </c>
      <c r="C13" s="303"/>
      <c r="D13" s="303"/>
      <c r="E13" s="303"/>
      <c r="F13" s="304"/>
      <c r="G13" s="87">
        <v>7081</v>
      </c>
      <c r="H13" s="95">
        <v>111041</v>
      </c>
      <c r="I13" s="88"/>
      <c r="J13" s="88"/>
    </row>
    <row r="14" spans="1:10">
      <c r="A14" s="94" t="s">
        <v>218</v>
      </c>
      <c r="B14" s="303" t="s">
        <v>219</v>
      </c>
      <c r="C14" s="303"/>
      <c r="D14" s="303"/>
      <c r="E14" s="303"/>
      <c r="F14" s="304"/>
      <c r="G14" s="87">
        <v>7082</v>
      </c>
      <c r="H14" s="95">
        <v>111042</v>
      </c>
      <c r="I14" s="88"/>
      <c r="J14" s="88"/>
    </row>
    <row r="15" spans="1:10">
      <c r="A15" s="94" t="s">
        <v>220</v>
      </c>
      <c r="B15" s="303" t="s">
        <v>221</v>
      </c>
      <c r="C15" s="303"/>
      <c r="D15" s="303"/>
      <c r="E15" s="303"/>
      <c r="F15" s="304"/>
      <c r="G15" s="87">
        <v>7083</v>
      </c>
      <c r="H15" s="95">
        <v>111043</v>
      </c>
      <c r="I15" s="88"/>
      <c r="J15" s="88"/>
    </row>
    <row r="16" spans="1:10">
      <c r="A16" s="96">
        <v>3</v>
      </c>
      <c r="B16" s="305" t="s">
        <v>222</v>
      </c>
      <c r="C16" s="305"/>
      <c r="D16" s="305"/>
      <c r="E16" s="305"/>
      <c r="F16" s="306"/>
      <c r="G16" s="92">
        <v>71</v>
      </c>
      <c r="H16" s="93">
        <v>11201</v>
      </c>
      <c r="I16" s="88"/>
      <c r="J16" s="88"/>
    </row>
    <row r="17" spans="1:10">
      <c r="A17" s="97"/>
      <c r="B17" s="307" t="s">
        <v>223</v>
      </c>
      <c r="C17" s="307"/>
      <c r="D17" s="307"/>
      <c r="E17" s="307"/>
      <c r="F17" s="308"/>
      <c r="G17" s="98"/>
      <c r="H17" s="87">
        <v>112011</v>
      </c>
      <c r="I17" s="88"/>
      <c r="J17" s="88">
        <v>1076</v>
      </c>
    </row>
    <row r="18" spans="1:10">
      <c r="A18" s="97"/>
      <c r="B18" s="307" t="s">
        <v>224</v>
      </c>
      <c r="C18" s="307"/>
      <c r="D18" s="307"/>
      <c r="E18" s="307"/>
      <c r="F18" s="308"/>
      <c r="G18" s="98"/>
      <c r="H18" s="87">
        <v>112012</v>
      </c>
      <c r="I18" s="88"/>
      <c r="J18" s="88"/>
    </row>
    <row r="19" spans="1:10">
      <c r="A19" s="99">
        <v>4</v>
      </c>
      <c r="B19" s="305" t="s">
        <v>225</v>
      </c>
      <c r="C19" s="305"/>
      <c r="D19" s="305"/>
      <c r="E19" s="305"/>
      <c r="F19" s="306"/>
      <c r="G19" s="100">
        <v>72</v>
      </c>
      <c r="H19" s="101">
        <v>11300</v>
      </c>
      <c r="I19" s="88"/>
      <c r="J19" s="88"/>
    </row>
    <row r="20" spans="1:10">
      <c r="A20" s="89"/>
      <c r="B20" s="309" t="s">
        <v>226</v>
      </c>
      <c r="C20" s="310"/>
      <c r="D20" s="310"/>
      <c r="E20" s="310"/>
      <c r="F20" s="310"/>
      <c r="G20" s="60"/>
      <c r="H20" s="102">
        <v>11301</v>
      </c>
      <c r="I20" s="88"/>
      <c r="J20" s="88"/>
    </row>
    <row r="21" spans="1:10">
      <c r="A21" s="103">
        <v>5</v>
      </c>
      <c r="B21" s="306" t="s">
        <v>227</v>
      </c>
      <c r="C21" s="311"/>
      <c r="D21" s="311"/>
      <c r="E21" s="311"/>
      <c r="F21" s="311"/>
      <c r="G21" s="104">
        <v>73</v>
      </c>
      <c r="H21" s="104">
        <v>11400</v>
      </c>
      <c r="I21" s="88"/>
      <c r="J21" s="88"/>
    </row>
    <row r="22" spans="1:10">
      <c r="A22" s="105">
        <v>6</v>
      </c>
      <c r="B22" s="306" t="s">
        <v>228</v>
      </c>
      <c r="C22" s="311"/>
      <c r="D22" s="311"/>
      <c r="E22" s="311"/>
      <c r="F22" s="311"/>
      <c r="G22" s="104">
        <v>75</v>
      </c>
      <c r="H22" s="106">
        <v>11500</v>
      </c>
      <c r="I22" s="88"/>
      <c r="J22" s="88"/>
    </row>
    <row r="23" spans="1:10">
      <c r="A23" s="103">
        <v>7</v>
      </c>
      <c r="B23" s="305" t="s">
        <v>229</v>
      </c>
      <c r="C23" s="305"/>
      <c r="D23" s="305"/>
      <c r="E23" s="305"/>
      <c r="F23" s="306"/>
      <c r="G23" s="92">
        <v>77</v>
      </c>
      <c r="H23" s="92">
        <v>11600</v>
      </c>
      <c r="I23" s="88"/>
      <c r="J23" s="88"/>
    </row>
    <row r="24" spans="1:10" ht="13.5" thickBot="1">
      <c r="A24" s="107" t="s">
        <v>230</v>
      </c>
      <c r="B24" s="312" t="s">
        <v>231</v>
      </c>
      <c r="C24" s="312"/>
      <c r="D24" s="312"/>
      <c r="E24" s="312"/>
      <c r="F24" s="312"/>
      <c r="G24" s="108"/>
      <c r="H24" s="108">
        <v>11800</v>
      </c>
      <c r="I24" s="109">
        <f>I9+I22</f>
        <v>0</v>
      </c>
      <c r="J24" s="109"/>
    </row>
    <row r="25" spans="1:10">
      <c r="A25" s="110"/>
      <c r="B25" s="111"/>
      <c r="C25" s="111"/>
      <c r="D25" s="111"/>
      <c r="E25" s="111"/>
      <c r="F25" s="111"/>
      <c r="G25" s="111"/>
      <c r="H25" s="111"/>
      <c r="I25" s="112"/>
      <c r="J25" s="112"/>
    </row>
    <row r="26" spans="1:10">
      <c r="A26" s="110"/>
      <c r="B26" s="111"/>
      <c r="C26" s="111"/>
      <c r="D26" s="111"/>
      <c r="E26" s="111"/>
      <c r="F26" s="111"/>
      <c r="G26" s="111"/>
      <c r="H26" s="111"/>
      <c r="I26" s="112"/>
      <c r="J26" s="112"/>
    </row>
    <row r="27" spans="1:10">
      <c r="A27" s="110"/>
      <c r="B27" s="111"/>
      <c r="C27" s="111"/>
      <c r="D27" s="111"/>
      <c r="E27" s="111"/>
      <c r="F27" s="111"/>
      <c r="G27" s="111"/>
      <c r="H27" s="111"/>
      <c r="I27" s="112"/>
      <c r="J27" s="112"/>
    </row>
    <row r="28" spans="1:10">
      <c r="A28" s="110"/>
      <c r="B28" s="111"/>
      <c r="C28" s="111"/>
      <c r="D28" s="111"/>
      <c r="E28" s="111"/>
      <c r="F28" s="111"/>
      <c r="G28" s="111"/>
      <c r="H28" s="111"/>
      <c r="I28" s="112" t="s">
        <v>201</v>
      </c>
      <c r="J28" s="112"/>
    </row>
    <row r="29" spans="1:10">
      <c r="A29" s="110"/>
      <c r="B29" s="111"/>
      <c r="C29" s="111"/>
      <c r="D29" s="111"/>
      <c r="E29" s="111"/>
      <c r="F29" s="111"/>
      <c r="G29" s="111"/>
      <c r="H29" s="286" t="s">
        <v>445</v>
      </c>
      <c r="I29" s="286"/>
      <c r="J29" s="286"/>
    </row>
    <row r="30" spans="1:10">
      <c r="A30" s="110"/>
      <c r="B30" s="111"/>
      <c r="C30" s="111"/>
      <c r="D30" s="111"/>
      <c r="E30" s="111"/>
      <c r="F30" s="111"/>
      <c r="G30" s="111"/>
      <c r="H30" s="111"/>
      <c r="I30" s="112"/>
      <c r="J30" s="112"/>
    </row>
    <row r="31" spans="1:10">
      <c r="A31" s="110"/>
      <c r="B31" s="111"/>
      <c r="C31" s="111"/>
      <c r="D31" s="111"/>
      <c r="E31" s="111"/>
      <c r="F31" s="111"/>
      <c r="G31" s="111"/>
      <c r="H31" s="111"/>
      <c r="I31" s="112"/>
      <c r="J31" s="112"/>
    </row>
    <row r="32" spans="1:10">
      <c r="A32" s="110"/>
      <c r="B32" s="111"/>
      <c r="C32" s="111"/>
      <c r="D32" s="111"/>
      <c r="E32" s="111"/>
      <c r="F32" s="111"/>
      <c r="G32" s="111"/>
      <c r="H32" s="111"/>
      <c r="I32" s="112"/>
      <c r="J32" s="112"/>
    </row>
    <row r="33" spans="1:10" ht="13.5" thickBot="1">
      <c r="A33" s="110"/>
      <c r="B33" s="111"/>
      <c r="C33" s="111"/>
      <c r="D33" s="111"/>
      <c r="E33" s="111"/>
      <c r="F33" s="111"/>
      <c r="G33" s="111"/>
      <c r="H33" s="111"/>
      <c r="I33" s="112"/>
      <c r="J33" s="112"/>
    </row>
    <row r="34" spans="1:10" ht="13.5" thickBot="1">
      <c r="A34" s="190"/>
      <c r="B34" s="191"/>
      <c r="C34" s="191"/>
      <c r="D34" s="191"/>
      <c r="E34" s="191"/>
      <c r="F34" s="191"/>
      <c r="G34" s="191"/>
      <c r="H34" s="191"/>
      <c r="I34" s="192"/>
      <c r="J34" s="193"/>
    </row>
    <row r="35" spans="1:10">
      <c r="A35" s="110"/>
      <c r="B35" s="111"/>
      <c r="C35" s="111"/>
      <c r="D35" s="111"/>
      <c r="E35" s="111"/>
      <c r="F35" s="111"/>
      <c r="G35" s="111"/>
      <c r="H35" s="111"/>
      <c r="I35" s="112"/>
      <c r="J35" s="112"/>
    </row>
    <row r="36" spans="1:10" ht="15.75">
      <c r="A36" s="76"/>
      <c r="B36" s="264" t="s">
        <v>448</v>
      </c>
      <c r="C36" s="264"/>
      <c r="D36" s="75"/>
      <c r="E36" s="75"/>
      <c r="F36" s="74"/>
      <c r="G36" s="74"/>
      <c r="H36" s="74"/>
      <c r="I36" s="74"/>
      <c r="J36" s="74"/>
    </row>
    <row r="37" spans="1:10" ht="15.75">
      <c r="A37" s="76"/>
      <c r="B37" s="264" t="s">
        <v>442</v>
      </c>
      <c r="C37" s="265"/>
      <c r="D37" s="75"/>
      <c r="E37" s="75"/>
      <c r="F37" s="74"/>
      <c r="G37" s="74"/>
      <c r="H37" s="74"/>
      <c r="I37" s="74"/>
      <c r="J37" s="74"/>
    </row>
    <row r="38" spans="1:10">
      <c r="A38" s="74"/>
      <c r="B38" s="76"/>
      <c r="C38" s="74"/>
      <c r="D38" s="74"/>
      <c r="E38" s="74"/>
      <c r="F38" s="74"/>
      <c r="G38" s="74"/>
      <c r="H38" s="74"/>
      <c r="I38" s="76" t="s">
        <v>232</v>
      </c>
      <c r="J38" s="74"/>
    </row>
    <row r="39" spans="1:10">
      <c r="A39" s="77"/>
      <c r="B39" s="77"/>
      <c r="C39" s="77"/>
      <c r="D39" s="77"/>
      <c r="E39" s="77"/>
      <c r="F39" s="77"/>
      <c r="G39" s="77"/>
      <c r="H39" s="77"/>
      <c r="I39" s="78"/>
      <c r="J39" s="79" t="s">
        <v>203</v>
      </c>
    </row>
    <row r="40" spans="1:10">
      <c r="A40" s="296" t="s">
        <v>204</v>
      </c>
      <c r="B40" s="297"/>
      <c r="C40" s="297"/>
      <c r="D40" s="297"/>
      <c r="E40" s="297"/>
      <c r="F40" s="297"/>
      <c r="G40" s="297"/>
      <c r="H40" s="297"/>
      <c r="I40" s="297"/>
      <c r="J40" s="298"/>
    </row>
    <row r="41" spans="1:10" ht="33" thickBot="1">
      <c r="A41" s="113"/>
      <c r="B41" s="313" t="s">
        <v>233</v>
      </c>
      <c r="C41" s="314"/>
      <c r="D41" s="314"/>
      <c r="E41" s="314"/>
      <c r="F41" s="315"/>
      <c r="G41" s="114" t="s">
        <v>206</v>
      </c>
      <c r="H41" s="114" t="s">
        <v>207</v>
      </c>
      <c r="I41" s="115" t="s">
        <v>427</v>
      </c>
      <c r="J41" s="115" t="s">
        <v>419</v>
      </c>
    </row>
    <row r="42" spans="1:10">
      <c r="A42" s="116">
        <v>1</v>
      </c>
      <c r="B42" s="316" t="s">
        <v>234</v>
      </c>
      <c r="C42" s="317"/>
      <c r="D42" s="317"/>
      <c r="E42" s="317"/>
      <c r="F42" s="317"/>
      <c r="G42" s="117">
        <v>60</v>
      </c>
      <c r="H42" s="117">
        <v>12100</v>
      </c>
      <c r="I42" s="118"/>
      <c r="J42" s="119"/>
    </row>
    <row r="43" spans="1:10">
      <c r="A43" s="120" t="s">
        <v>235</v>
      </c>
      <c r="B43" s="318" t="s">
        <v>236</v>
      </c>
      <c r="C43" s="318" t="s">
        <v>237</v>
      </c>
      <c r="D43" s="318"/>
      <c r="E43" s="318"/>
      <c r="F43" s="318"/>
      <c r="G43" s="121" t="s">
        <v>238</v>
      </c>
      <c r="H43" s="121">
        <v>12101</v>
      </c>
      <c r="I43" s="122"/>
      <c r="J43" s="123"/>
    </row>
    <row r="44" spans="1:10">
      <c r="A44" s="120" t="s">
        <v>212</v>
      </c>
      <c r="B44" s="318" t="s">
        <v>239</v>
      </c>
      <c r="C44" s="318" t="s">
        <v>237</v>
      </c>
      <c r="D44" s="318"/>
      <c r="E44" s="318"/>
      <c r="F44" s="318"/>
      <c r="G44" s="121"/>
      <c r="H44" s="124">
        <v>12102</v>
      </c>
      <c r="I44" s="122"/>
      <c r="J44" s="123"/>
    </row>
    <row r="45" spans="1:10">
      <c r="A45" s="120" t="s">
        <v>214</v>
      </c>
      <c r="B45" s="318" t="s">
        <v>240</v>
      </c>
      <c r="C45" s="318" t="s">
        <v>237</v>
      </c>
      <c r="D45" s="318"/>
      <c r="E45" s="318"/>
      <c r="F45" s="318"/>
      <c r="G45" s="121" t="s">
        <v>241</v>
      </c>
      <c r="H45" s="121">
        <v>12103</v>
      </c>
      <c r="I45" s="122"/>
      <c r="J45" s="123"/>
    </row>
    <row r="46" spans="1:10">
      <c r="A46" s="120" t="s">
        <v>242</v>
      </c>
      <c r="B46" s="319" t="s">
        <v>243</v>
      </c>
      <c r="C46" s="318" t="s">
        <v>237</v>
      </c>
      <c r="D46" s="318"/>
      <c r="E46" s="318"/>
      <c r="F46" s="318"/>
      <c r="G46" s="121"/>
      <c r="H46" s="124">
        <v>12104</v>
      </c>
      <c r="I46" s="122"/>
      <c r="J46" s="123"/>
    </row>
    <row r="47" spans="1:10">
      <c r="A47" s="120" t="s">
        <v>244</v>
      </c>
      <c r="B47" s="318" t="s">
        <v>245</v>
      </c>
      <c r="C47" s="318" t="s">
        <v>237</v>
      </c>
      <c r="D47" s="318"/>
      <c r="E47" s="318"/>
      <c r="F47" s="318"/>
      <c r="G47" s="121" t="s">
        <v>246</v>
      </c>
      <c r="H47" s="124">
        <v>12105</v>
      </c>
      <c r="I47" s="122"/>
      <c r="J47" s="122"/>
    </row>
    <row r="48" spans="1:10">
      <c r="A48" s="125">
        <v>2</v>
      </c>
      <c r="B48" s="320" t="s">
        <v>247</v>
      </c>
      <c r="C48" s="320"/>
      <c r="D48" s="320"/>
      <c r="E48" s="320"/>
      <c r="F48" s="320"/>
      <c r="G48" s="126">
        <v>64</v>
      </c>
      <c r="H48" s="126">
        <v>12200</v>
      </c>
      <c r="I48" s="127">
        <f>I49</f>
        <v>96</v>
      </c>
      <c r="J48" s="127">
        <f>J49</f>
        <v>960</v>
      </c>
    </row>
    <row r="49" spans="1:10">
      <c r="A49" s="128" t="s">
        <v>248</v>
      </c>
      <c r="B49" s="321" t="s">
        <v>249</v>
      </c>
      <c r="C49" s="322"/>
      <c r="D49" s="322"/>
      <c r="E49" s="322"/>
      <c r="F49" s="322"/>
      <c r="G49" s="124">
        <v>641</v>
      </c>
      <c r="H49" s="124">
        <v>12201</v>
      </c>
      <c r="I49" s="122">
        <v>96</v>
      </c>
      <c r="J49" s="122">
        <v>960</v>
      </c>
    </row>
    <row r="50" spans="1:10">
      <c r="A50" s="128" t="s">
        <v>250</v>
      </c>
      <c r="B50" s="322" t="s">
        <v>251</v>
      </c>
      <c r="C50" s="322"/>
      <c r="D50" s="322"/>
      <c r="E50" s="322"/>
      <c r="F50" s="322"/>
      <c r="G50" s="124">
        <v>644</v>
      </c>
      <c r="H50" s="124">
        <v>12202</v>
      </c>
      <c r="I50" s="122"/>
      <c r="J50" s="122"/>
    </row>
    <row r="51" spans="1:10">
      <c r="A51" s="129">
        <v>3</v>
      </c>
      <c r="B51" s="321" t="s">
        <v>252</v>
      </c>
      <c r="C51" s="321"/>
      <c r="D51" s="321"/>
      <c r="E51" s="321"/>
      <c r="F51" s="321"/>
      <c r="G51" s="130">
        <v>68</v>
      </c>
      <c r="H51" s="130">
        <v>12300</v>
      </c>
      <c r="I51" s="127"/>
      <c r="J51" s="127"/>
    </row>
    <row r="52" spans="1:10">
      <c r="A52" s="129">
        <v>4</v>
      </c>
      <c r="B52" s="320" t="s">
        <v>253</v>
      </c>
      <c r="C52" s="320"/>
      <c r="D52" s="320"/>
      <c r="E52" s="320"/>
      <c r="F52" s="320"/>
      <c r="G52" s="126">
        <v>61</v>
      </c>
      <c r="H52" s="126">
        <v>12400</v>
      </c>
      <c r="I52" s="127">
        <f>I59+I65+I66+I68</f>
        <v>255</v>
      </c>
      <c r="J52" s="127">
        <f>J54</f>
        <v>70</v>
      </c>
    </row>
    <row r="53" spans="1:10">
      <c r="A53" s="128" t="s">
        <v>209</v>
      </c>
      <c r="B53" s="323" t="s">
        <v>254</v>
      </c>
      <c r="C53" s="323"/>
      <c r="D53" s="323"/>
      <c r="E53" s="323"/>
      <c r="F53" s="323"/>
      <c r="G53" s="121"/>
      <c r="H53" s="121">
        <v>12401</v>
      </c>
      <c r="I53" s="122"/>
      <c r="J53" s="122"/>
    </row>
    <row r="54" spans="1:10">
      <c r="A54" s="128" t="s">
        <v>218</v>
      </c>
      <c r="B54" s="323" t="s">
        <v>255</v>
      </c>
      <c r="C54" s="323"/>
      <c r="D54" s="323"/>
      <c r="E54" s="323"/>
      <c r="F54" s="323"/>
      <c r="G54" s="131">
        <v>611</v>
      </c>
      <c r="H54" s="121">
        <v>12402</v>
      </c>
      <c r="I54" s="122"/>
      <c r="J54" s="122">
        <v>70</v>
      </c>
    </row>
    <row r="55" spans="1:10">
      <c r="A55" s="128" t="s">
        <v>220</v>
      </c>
      <c r="B55" s="323" t="s">
        <v>256</v>
      </c>
      <c r="C55" s="323"/>
      <c r="D55" s="323"/>
      <c r="E55" s="323"/>
      <c r="F55" s="323"/>
      <c r="G55" s="121">
        <v>613</v>
      </c>
      <c r="H55" s="121">
        <v>12403</v>
      </c>
      <c r="I55" s="122"/>
      <c r="J55" s="122"/>
    </row>
    <row r="56" spans="1:10">
      <c r="A56" s="128" t="s">
        <v>257</v>
      </c>
      <c r="B56" s="323" t="s">
        <v>258</v>
      </c>
      <c r="C56" s="323"/>
      <c r="D56" s="323"/>
      <c r="E56" s="323"/>
      <c r="F56" s="323"/>
      <c r="G56" s="131">
        <v>615</v>
      </c>
      <c r="H56" s="121">
        <v>12404</v>
      </c>
      <c r="I56" s="130"/>
      <c r="J56" s="130"/>
    </row>
    <row r="57" spans="1:10">
      <c r="A57" s="128" t="s">
        <v>259</v>
      </c>
      <c r="B57" s="323" t="s">
        <v>260</v>
      </c>
      <c r="C57" s="323"/>
      <c r="D57" s="323"/>
      <c r="E57" s="323"/>
      <c r="F57" s="323"/>
      <c r="G57" s="131">
        <v>616</v>
      </c>
      <c r="H57" s="121">
        <v>12405</v>
      </c>
      <c r="I57" s="132"/>
      <c r="J57" s="132"/>
    </row>
    <row r="58" spans="1:10">
      <c r="A58" s="128" t="s">
        <v>261</v>
      </c>
      <c r="B58" s="323" t="s">
        <v>262</v>
      </c>
      <c r="C58" s="323"/>
      <c r="D58" s="323"/>
      <c r="E58" s="323"/>
      <c r="F58" s="323"/>
      <c r="G58" s="131">
        <v>617</v>
      </c>
      <c r="H58" s="121">
        <v>12406</v>
      </c>
      <c r="I58" s="122"/>
      <c r="J58" s="122"/>
    </row>
    <row r="59" spans="1:10">
      <c r="A59" s="128" t="s">
        <v>263</v>
      </c>
      <c r="B59" s="318" t="s">
        <v>264</v>
      </c>
      <c r="C59" s="318" t="s">
        <v>237</v>
      </c>
      <c r="D59" s="318"/>
      <c r="E59" s="318"/>
      <c r="F59" s="318"/>
      <c r="G59" s="131">
        <v>618</v>
      </c>
      <c r="H59" s="121">
        <v>12407</v>
      </c>
      <c r="I59" s="122">
        <v>12</v>
      </c>
      <c r="J59" s="122"/>
    </row>
    <row r="60" spans="1:10">
      <c r="A60" s="128" t="s">
        <v>265</v>
      </c>
      <c r="B60" s="318" t="s">
        <v>266</v>
      </c>
      <c r="C60" s="318"/>
      <c r="D60" s="318"/>
      <c r="E60" s="318"/>
      <c r="F60" s="318"/>
      <c r="G60" s="131">
        <v>623</v>
      </c>
      <c r="H60" s="121">
        <v>12408</v>
      </c>
      <c r="I60" s="122"/>
      <c r="J60" s="122"/>
    </row>
    <row r="61" spans="1:10">
      <c r="A61" s="128" t="s">
        <v>267</v>
      </c>
      <c r="B61" s="318" t="s">
        <v>268</v>
      </c>
      <c r="C61" s="318"/>
      <c r="D61" s="318"/>
      <c r="E61" s="318"/>
      <c r="F61" s="318"/>
      <c r="G61" s="131">
        <v>624</v>
      </c>
      <c r="H61" s="121">
        <v>12409</v>
      </c>
      <c r="I61" s="122"/>
      <c r="J61" s="122"/>
    </row>
    <row r="62" spans="1:10">
      <c r="A62" s="128" t="s">
        <v>269</v>
      </c>
      <c r="B62" s="318" t="s">
        <v>270</v>
      </c>
      <c r="C62" s="318"/>
      <c r="D62" s="318"/>
      <c r="E62" s="318"/>
      <c r="F62" s="318"/>
      <c r="G62" s="131">
        <v>625</v>
      </c>
      <c r="H62" s="121">
        <v>12410</v>
      </c>
      <c r="I62" s="122"/>
      <c r="J62" s="122"/>
    </row>
    <row r="63" spans="1:10">
      <c r="A63" s="128" t="s">
        <v>271</v>
      </c>
      <c r="B63" s="318" t="s">
        <v>272</v>
      </c>
      <c r="C63" s="318"/>
      <c r="D63" s="318"/>
      <c r="E63" s="318"/>
      <c r="F63" s="318"/>
      <c r="G63" s="131">
        <v>626</v>
      </c>
      <c r="H63" s="121">
        <v>12411</v>
      </c>
      <c r="I63" s="122"/>
      <c r="J63" s="122"/>
    </row>
    <row r="64" spans="1:10">
      <c r="A64" s="133" t="s">
        <v>273</v>
      </c>
      <c r="B64" s="318" t="s">
        <v>274</v>
      </c>
      <c r="C64" s="318"/>
      <c r="D64" s="318"/>
      <c r="E64" s="318"/>
      <c r="F64" s="318"/>
      <c r="G64" s="131">
        <v>627</v>
      </c>
      <c r="H64" s="121">
        <v>12412</v>
      </c>
      <c r="I64" s="122"/>
      <c r="J64" s="122"/>
    </row>
    <row r="65" spans="1:10">
      <c r="A65" s="128"/>
      <c r="B65" s="325" t="s">
        <v>178</v>
      </c>
      <c r="C65" s="325"/>
      <c r="D65" s="325"/>
      <c r="E65" s="325"/>
      <c r="F65" s="325"/>
      <c r="G65" s="131">
        <v>6271</v>
      </c>
      <c r="H65" s="131">
        <v>124121</v>
      </c>
      <c r="I65" s="122">
        <v>69</v>
      </c>
      <c r="J65" s="122"/>
    </row>
    <row r="66" spans="1:10">
      <c r="A66" s="128"/>
      <c r="B66" s="328" t="s">
        <v>433</v>
      </c>
      <c r="C66" s="329"/>
      <c r="D66" s="329"/>
      <c r="E66" s="329"/>
      <c r="F66" s="330"/>
      <c r="G66" s="131"/>
      <c r="H66" s="131"/>
      <c r="I66" s="122">
        <v>41</v>
      </c>
      <c r="J66" s="122"/>
    </row>
    <row r="67" spans="1:10">
      <c r="A67" s="128"/>
      <c r="B67" s="325" t="s">
        <v>276</v>
      </c>
      <c r="C67" s="325"/>
      <c r="D67" s="325"/>
      <c r="E67" s="325"/>
      <c r="F67" s="325"/>
      <c r="G67" s="131">
        <v>6272</v>
      </c>
      <c r="H67" s="131">
        <v>124122</v>
      </c>
      <c r="I67" s="122"/>
      <c r="J67" s="122"/>
    </row>
    <row r="68" spans="1:10">
      <c r="A68" s="128" t="s">
        <v>277</v>
      </c>
      <c r="B68" s="318" t="s">
        <v>278</v>
      </c>
      <c r="C68" s="318"/>
      <c r="D68" s="318"/>
      <c r="E68" s="318"/>
      <c r="F68" s="318"/>
      <c r="G68" s="131">
        <v>628</v>
      </c>
      <c r="H68" s="131">
        <v>12413</v>
      </c>
      <c r="I68" s="122">
        <v>133</v>
      </c>
      <c r="J68" s="122"/>
    </row>
    <row r="69" spans="1:10">
      <c r="A69" s="129">
        <v>5</v>
      </c>
      <c r="B69" s="326" t="s">
        <v>279</v>
      </c>
      <c r="C69" s="327"/>
      <c r="D69" s="327"/>
      <c r="E69" s="327"/>
      <c r="F69" s="327"/>
      <c r="G69" s="127">
        <v>63</v>
      </c>
      <c r="H69" s="127">
        <v>12500</v>
      </c>
      <c r="I69" s="127">
        <f>I72+I73</f>
        <v>51</v>
      </c>
      <c r="J69" s="127">
        <f>J72</f>
        <v>46</v>
      </c>
    </row>
    <row r="70" spans="1:10">
      <c r="A70" s="128" t="s">
        <v>209</v>
      </c>
      <c r="B70" s="318" t="s">
        <v>280</v>
      </c>
      <c r="C70" s="318"/>
      <c r="D70" s="318"/>
      <c r="E70" s="318"/>
      <c r="F70" s="318"/>
      <c r="G70" s="131">
        <v>632</v>
      </c>
      <c r="H70" s="131">
        <v>12501</v>
      </c>
      <c r="I70" s="122"/>
      <c r="J70" s="122"/>
    </row>
    <row r="71" spans="1:10">
      <c r="A71" s="128" t="s">
        <v>218</v>
      </c>
      <c r="B71" s="318" t="s">
        <v>281</v>
      </c>
      <c r="C71" s="318"/>
      <c r="D71" s="318"/>
      <c r="E71" s="318"/>
      <c r="F71" s="318"/>
      <c r="G71" s="131">
        <v>633</v>
      </c>
      <c r="H71" s="131">
        <v>12502</v>
      </c>
      <c r="I71" s="122"/>
      <c r="J71" s="122"/>
    </row>
    <row r="72" spans="1:10">
      <c r="A72" s="128" t="s">
        <v>220</v>
      </c>
      <c r="B72" s="318" t="s">
        <v>282</v>
      </c>
      <c r="C72" s="318"/>
      <c r="D72" s="318"/>
      <c r="E72" s="318"/>
      <c r="F72" s="318"/>
      <c r="G72" s="131">
        <v>634</v>
      </c>
      <c r="H72" s="131">
        <v>12503</v>
      </c>
      <c r="I72" s="122">
        <v>18</v>
      </c>
      <c r="J72" s="122">
        <v>46</v>
      </c>
    </row>
    <row r="73" spans="1:10">
      <c r="A73" s="128" t="s">
        <v>257</v>
      </c>
      <c r="B73" s="318" t="s">
        <v>283</v>
      </c>
      <c r="C73" s="318"/>
      <c r="D73" s="318"/>
      <c r="E73" s="318"/>
      <c r="F73" s="318"/>
      <c r="G73" s="131" t="s">
        <v>284</v>
      </c>
      <c r="H73" s="131">
        <v>12504</v>
      </c>
      <c r="I73" s="122">
        <v>33</v>
      </c>
      <c r="J73" s="122"/>
    </row>
    <row r="74" spans="1:10">
      <c r="A74" s="129" t="s">
        <v>285</v>
      </c>
      <c r="B74" s="332" t="s">
        <v>286</v>
      </c>
      <c r="C74" s="332"/>
      <c r="D74" s="332"/>
      <c r="E74" s="332"/>
      <c r="F74" s="332"/>
      <c r="G74" s="134"/>
      <c r="H74" s="134">
        <v>12600</v>
      </c>
      <c r="I74" s="135">
        <f>I48+I52+I69</f>
        <v>402</v>
      </c>
      <c r="J74" s="135">
        <f>J49+J54+J72</f>
        <v>1076</v>
      </c>
    </row>
    <row r="75" spans="1:10">
      <c r="A75" s="136"/>
      <c r="B75" s="137" t="s">
        <v>287</v>
      </c>
      <c r="C75" s="138"/>
      <c r="D75" s="138"/>
      <c r="E75" s="138"/>
      <c r="F75" s="138"/>
      <c r="G75" s="138"/>
      <c r="H75" s="138"/>
      <c r="I75" s="139"/>
      <c r="J75" s="139"/>
    </row>
    <row r="76" spans="1:10">
      <c r="A76" s="140">
        <v>1</v>
      </c>
      <c r="B76" s="333" t="s">
        <v>288</v>
      </c>
      <c r="C76" s="333"/>
      <c r="D76" s="333"/>
      <c r="E76" s="333"/>
      <c r="F76" s="333"/>
      <c r="G76" s="122"/>
      <c r="H76" s="122">
        <v>14000</v>
      </c>
      <c r="I76" s="122"/>
      <c r="J76" s="122"/>
    </row>
    <row r="77" spans="1:10">
      <c r="A77" s="140">
        <v>2</v>
      </c>
      <c r="B77" s="333" t="s">
        <v>289</v>
      </c>
      <c r="C77" s="333"/>
      <c r="D77" s="333"/>
      <c r="E77" s="333"/>
      <c r="F77" s="333"/>
      <c r="G77" s="122"/>
      <c r="H77" s="122">
        <v>15000</v>
      </c>
      <c r="I77" s="122"/>
      <c r="J77" s="122"/>
    </row>
    <row r="78" spans="1:10">
      <c r="A78" s="141" t="s">
        <v>209</v>
      </c>
      <c r="B78" s="323" t="s">
        <v>290</v>
      </c>
      <c r="C78" s="323"/>
      <c r="D78" s="323"/>
      <c r="E78" s="323"/>
      <c r="F78" s="323"/>
      <c r="G78" s="122"/>
      <c r="H78" s="131">
        <v>15001</v>
      </c>
      <c r="I78" s="122"/>
      <c r="J78" s="122"/>
    </row>
    <row r="79" spans="1:10">
      <c r="A79" s="141"/>
      <c r="B79" s="324" t="s">
        <v>291</v>
      </c>
      <c r="C79" s="324"/>
      <c r="D79" s="324"/>
      <c r="E79" s="324"/>
      <c r="F79" s="324"/>
      <c r="G79" s="122"/>
      <c r="H79" s="131">
        <v>150011</v>
      </c>
      <c r="I79" s="122"/>
      <c r="J79" s="122"/>
    </row>
    <row r="80" spans="1:10">
      <c r="A80" s="142" t="s">
        <v>218</v>
      </c>
      <c r="B80" s="323" t="s">
        <v>292</v>
      </c>
      <c r="C80" s="323"/>
      <c r="D80" s="323"/>
      <c r="E80" s="323"/>
      <c r="F80" s="323"/>
      <c r="G80" s="122"/>
      <c r="H80" s="131">
        <v>15002</v>
      </c>
      <c r="I80" s="122"/>
      <c r="J80" s="122"/>
    </row>
    <row r="81" spans="1:10" ht="13.5" thickBot="1">
      <c r="A81" s="143"/>
      <c r="B81" s="331" t="s">
        <v>293</v>
      </c>
      <c r="C81" s="331"/>
      <c r="D81" s="331"/>
      <c r="E81" s="331"/>
      <c r="F81" s="331"/>
      <c r="G81" s="144"/>
      <c r="H81" s="145">
        <v>150021</v>
      </c>
      <c r="I81" s="144"/>
      <c r="J81" s="144"/>
    </row>
    <row r="82" spans="1:10">
      <c r="A82" s="57"/>
      <c r="B82" s="57"/>
      <c r="C82" s="57"/>
      <c r="D82" s="57"/>
      <c r="E82" s="57"/>
      <c r="F82" s="57"/>
      <c r="G82" s="57"/>
      <c r="H82" s="57"/>
      <c r="I82" s="146" t="s">
        <v>201</v>
      </c>
      <c r="J82" s="146"/>
    </row>
    <row r="83" spans="1:10">
      <c r="A83" s="74"/>
      <c r="B83" s="74"/>
      <c r="C83" s="74"/>
      <c r="D83" s="74"/>
      <c r="E83" s="74"/>
      <c r="F83" s="74"/>
      <c r="G83" s="74"/>
      <c r="H83" s="286" t="s">
        <v>445</v>
      </c>
      <c r="I83" s="286"/>
      <c r="J83" s="286"/>
    </row>
    <row r="84" spans="1:10" ht="15.75">
      <c r="A84" s="74"/>
      <c r="B84" s="74"/>
      <c r="C84" s="74"/>
      <c r="D84" s="74"/>
      <c r="E84" s="74"/>
      <c r="F84" s="74"/>
      <c r="G84" s="74"/>
      <c r="H84" s="74"/>
      <c r="I84" s="74"/>
      <c r="J84" s="147"/>
    </row>
    <row r="85" spans="1:10" ht="15.75">
      <c r="A85" s="74"/>
      <c r="B85" s="74"/>
      <c r="C85" s="74"/>
      <c r="D85" s="74"/>
      <c r="E85" s="74"/>
      <c r="F85" s="74"/>
      <c r="G85" s="74"/>
      <c r="H85" s="74"/>
      <c r="I85" s="74"/>
      <c r="J85" s="147"/>
    </row>
    <row r="86" spans="1:10" ht="15.75">
      <c r="A86" s="74"/>
      <c r="B86" s="74"/>
      <c r="C86" s="74"/>
      <c r="D86" s="74"/>
      <c r="E86" s="74"/>
      <c r="F86" s="74"/>
      <c r="G86" s="74"/>
      <c r="H86" s="74"/>
      <c r="I86" s="74"/>
      <c r="J86" s="147"/>
    </row>
    <row r="87" spans="1:10" ht="15.75">
      <c r="A87" s="74"/>
      <c r="B87" s="148"/>
      <c r="C87" s="74"/>
      <c r="D87" s="74"/>
      <c r="E87" s="74"/>
      <c r="F87" s="74"/>
      <c r="G87" s="74"/>
      <c r="H87" s="74"/>
      <c r="I87" s="74"/>
      <c r="J87" s="147"/>
    </row>
    <row r="88" spans="1:10">
      <c r="A88" s="74"/>
      <c r="B88" s="148"/>
      <c r="C88" s="74"/>
      <c r="D88" s="74"/>
      <c r="E88" s="74"/>
      <c r="F88" s="74"/>
      <c r="G88" s="74"/>
      <c r="H88" s="74"/>
      <c r="I88" s="74"/>
      <c r="J88" s="74"/>
    </row>
    <row r="89" spans="1:10">
      <c r="A89" s="74"/>
      <c r="B89" s="148"/>
      <c r="C89" s="74"/>
      <c r="D89" s="74"/>
      <c r="E89" s="74"/>
      <c r="F89" s="74"/>
      <c r="G89" s="74"/>
      <c r="H89" s="74"/>
      <c r="I89" s="74"/>
      <c r="J89" s="74"/>
    </row>
    <row r="90" spans="1:10">
      <c r="A90" s="74"/>
      <c r="B90" s="148"/>
      <c r="C90" s="74"/>
      <c r="D90" s="74"/>
      <c r="E90" s="74"/>
      <c r="F90" s="74"/>
      <c r="G90" s="74"/>
      <c r="H90" s="74"/>
      <c r="I90" s="74"/>
      <c r="J90" s="74"/>
    </row>
    <row r="91" spans="1:10">
      <c r="A91" s="74"/>
      <c r="B91" s="74"/>
      <c r="C91" s="74"/>
      <c r="D91" s="74"/>
      <c r="E91" s="74"/>
      <c r="F91" s="74"/>
      <c r="G91" s="74"/>
      <c r="H91" s="74"/>
      <c r="I91" s="74"/>
      <c r="J91" s="74"/>
    </row>
    <row r="92" spans="1:10">
      <c r="A92" s="74"/>
      <c r="B92" s="74"/>
      <c r="C92" s="74"/>
      <c r="D92" s="74"/>
      <c r="E92" s="74"/>
      <c r="F92" s="74"/>
      <c r="G92" s="74"/>
      <c r="H92" s="74"/>
      <c r="I92" s="74"/>
      <c r="J92" s="74"/>
    </row>
    <row r="93" spans="1:10">
      <c r="A93" s="74"/>
      <c r="B93" s="74"/>
      <c r="C93" s="74"/>
      <c r="D93" s="74"/>
      <c r="E93" s="74"/>
      <c r="F93" s="74"/>
      <c r="G93" s="74"/>
      <c r="H93" s="74"/>
      <c r="I93" s="74"/>
      <c r="J93" s="74"/>
    </row>
  </sheetData>
  <mergeCells count="62">
    <mergeCell ref="B70:F70"/>
    <mergeCell ref="B71:F71"/>
    <mergeCell ref="B72:F72"/>
    <mergeCell ref="H83:J83"/>
    <mergeCell ref="B81:F81"/>
    <mergeCell ref="B74:F74"/>
    <mergeCell ref="B76:F76"/>
    <mergeCell ref="B77:F77"/>
    <mergeCell ref="B78:F78"/>
    <mergeCell ref="B73:F73"/>
    <mergeCell ref="B79:F79"/>
    <mergeCell ref="B80:F80"/>
    <mergeCell ref="B63:F63"/>
    <mergeCell ref="B64:F64"/>
    <mergeCell ref="B65:F65"/>
    <mergeCell ref="B67:F67"/>
    <mergeCell ref="B68:F68"/>
    <mergeCell ref="B69:F69"/>
    <mergeCell ref="B66:F66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5:F45"/>
    <mergeCell ref="B46:F46"/>
    <mergeCell ref="B47:F47"/>
    <mergeCell ref="B48:F48"/>
    <mergeCell ref="B49:F49"/>
    <mergeCell ref="B50:F50"/>
    <mergeCell ref="B24:F24"/>
    <mergeCell ref="A40:J40"/>
    <mergeCell ref="B41:F41"/>
    <mergeCell ref="B42:F42"/>
    <mergeCell ref="B43:F43"/>
    <mergeCell ref="B44:F44"/>
    <mergeCell ref="H29:J29"/>
    <mergeCell ref="B18:F18"/>
    <mergeCell ref="B19:F19"/>
    <mergeCell ref="B20:F20"/>
    <mergeCell ref="B21:F21"/>
    <mergeCell ref="B22:F22"/>
    <mergeCell ref="B23:F23"/>
    <mergeCell ref="B12:F12"/>
    <mergeCell ref="B13:F13"/>
    <mergeCell ref="B14:F14"/>
    <mergeCell ref="B15:F15"/>
    <mergeCell ref="B16:F16"/>
    <mergeCell ref="B17:F17"/>
    <mergeCell ref="A6:J6"/>
    <mergeCell ref="B7:F7"/>
    <mergeCell ref="B8:F8"/>
    <mergeCell ref="B9:F9"/>
    <mergeCell ref="B10:F10"/>
    <mergeCell ref="B11:F11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activeCell="H22" sqref="H22"/>
    </sheetView>
  </sheetViews>
  <sheetFormatPr defaultRowHeight="12.75"/>
  <cols>
    <col min="1" max="1" width="6.28515625" customWidth="1"/>
    <col min="2" max="2" width="23.42578125" customWidth="1"/>
    <col min="3" max="3" width="35.42578125" customWidth="1"/>
    <col min="4" max="4" width="24.85546875" customWidth="1"/>
  </cols>
  <sheetData>
    <row r="1" spans="1:6" ht="15.75">
      <c r="A1" s="236"/>
      <c r="B1" s="264" t="s">
        <v>448</v>
      </c>
      <c r="C1" s="264"/>
      <c r="D1" s="75"/>
      <c r="E1" s="75"/>
      <c r="F1" s="74"/>
    </row>
    <row r="2" spans="1:6" ht="15.75">
      <c r="A2" s="236"/>
      <c r="B2" s="264" t="s">
        <v>442</v>
      </c>
      <c r="C2" s="265"/>
      <c r="D2" s="75"/>
      <c r="E2" s="75"/>
      <c r="F2" s="74"/>
    </row>
    <row r="3" spans="1:6">
      <c r="A3" s="236"/>
      <c r="B3" s="237"/>
      <c r="C3" s="236"/>
      <c r="D3" s="238" t="s">
        <v>294</v>
      </c>
    </row>
    <row r="4" spans="1:6" ht="11.25" customHeight="1">
      <c r="A4" s="239"/>
      <c r="B4" s="239"/>
      <c r="C4" s="240" t="s">
        <v>295</v>
      </c>
      <c r="D4" s="240" t="s">
        <v>296</v>
      </c>
    </row>
    <row r="5" spans="1:6" ht="10.5" customHeight="1">
      <c r="A5" s="239">
        <v>1</v>
      </c>
      <c r="B5" s="240" t="s">
        <v>297</v>
      </c>
      <c r="C5" s="239" t="s">
        <v>298</v>
      </c>
      <c r="D5" s="239">
        <v>0</v>
      </c>
    </row>
    <row r="6" spans="1:6" ht="11.25" customHeight="1">
      <c r="A6" s="239">
        <v>2</v>
      </c>
      <c r="B6" s="240" t="s">
        <v>297</v>
      </c>
      <c r="C6" s="239" t="s">
        <v>299</v>
      </c>
      <c r="D6" s="239">
        <v>0</v>
      </c>
    </row>
    <row r="7" spans="1:6" ht="9" customHeight="1">
      <c r="A7" s="239">
        <v>3</v>
      </c>
      <c r="B7" s="240" t="s">
        <v>297</v>
      </c>
      <c r="C7" s="239" t="s">
        <v>300</v>
      </c>
      <c r="D7" s="239">
        <v>0</v>
      </c>
    </row>
    <row r="8" spans="1:6" ht="10.5" customHeight="1">
      <c r="A8" s="239">
        <v>4</v>
      </c>
      <c r="B8" s="240" t="s">
        <v>297</v>
      </c>
      <c r="C8" s="239" t="s">
        <v>301</v>
      </c>
      <c r="D8" s="239">
        <v>0</v>
      </c>
    </row>
    <row r="9" spans="1:6">
      <c r="A9" s="239">
        <v>5</v>
      </c>
      <c r="B9" s="240" t="s">
        <v>297</v>
      </c>
      <c r="C9" s="239" t="s">
        <v>302</v>
      </c>
      <c r="D9" s="239">
        <v>0</v>
      </c>
    </row>
    <row r="10" spans="1:6">
      <c r="A10" s="239">
        <v>6</v>
      </c>
      <c r="B10" s="240" t="s">
        <v>297</v>
      </c>
      <c r="C10" s="239" t="s">
        <v>303</v>
      </c>
      <c r="D10" s="239">
        <v>0</v>
      </c>
    </row>
    <row r="11" spans="1:6">
      <c r="A11" s="239">
        <v>7</v>
      </c>
      <c r="B11" s="240" t="s">
        <v>297</v>
      </c>
      <c r="C11" s="239" t="s">
        <v>304</v>
      </c>
      <c r="D11" s="239">
        <v>0</v>
      </c>
    </row>
    <row r="12" spans="1:6">
      <c r="A12" s="239">
        <v>8</v>
      </c>
      <c r="B12" s="240" t="s">
        <v>297</v>
      </c>
      <c r="C12" s="239" t="s">
        <v>305</v>
      </c>
      <c r="D12" s="239">
        <v>0</v>
      </c>
    </row>
    <row r="13" spans="1:6">
      <c r="A13" s="240" t="s">
        <v>306</v>
      </c>
      <c r="B13" s="240"/>
      <c r="C13" s="240" t="s">
        <v>307</v>
      </c>
      <c r="D13" s="239">
        <v>0</v>
      </c>
    </row>
    <row r="14" spans="1:6">
      <c r="A14" s="239">
        <v>9</v>
      </c>
      <c r="B14" s="240" t="s">
        <v>308</v>
      </c>
      <c r="C14" s="239" t="s">
        <v>309</v>
      </c>
      <c r="D14" s="239">
        <v>0</v>
      </c>
    </row>
    <row r="15" spans="1:6">
      <c r="A15" s="239">
        <v>10</v>
      </c>
      <c r="B15" s="240" t="s">
        <v>308</v>
      </c>
      <c r="C15" s="239" t="s">
        <v>310</v>
      </c>
      <c r="D15" s="239">
        <v>0</v>
      </c>
    </row>
    <row r="16" spans="1:6">
      <c r="A16" s="239">
        <v>11</v>
      </c>
      <c r="B16" s="240" t="s">
        <v>308</v>
      </c>
      <c r="C16" s="239" t="s">
        <v>311</v>
      </c>
      <c r="D16" s="239">
        <v>0</v>
      </c>
    </row>
    <row r="17" spans="1:4">
      <c r="A17" s="240" t="s">
        <v>312</v>
      </c>
      <c r="B17" s="240"/>
      <c r="C17" s="240" t="s">
        <v>313</v>
      </c>
      <c r="D17" s="239">
        <v>0</v>
      </c>
    </row>
    <row r="18" spans="1:4">
      <c r="A18" s="239">
        <v>12</v>
      </c>
      <c r="B18" s="240" t="s">
        <v>314</v>
      </c>
      <c r="C18" s="239" t="s">
        <v>315</v>
      </c>
      <c r="D18" s="239">
        <v>0</v>
      </c>
    </row>
    <row r="19" spans="1:4">
      <c r="A19" s="239">
        <v>13</v>
      </c>
      <c r="B19" s="240" t="s">
        <v>314</v>
      </c>
      <c r="C19" s="240" t="s">
        <v>316</v>
      </c>
      <c r="D19" s="239">
        <v>0</v>
      </c>
    </row>
    <row r="20" spans="1:4">
      <c r="A20" s="239">
        <v>14</v>
      </c>
      <c r="B20" s="240" t="s">
        <v>314</v>
      </c>
      <c r="C20" s="239" t="s">
        <v>317</v>
      </c>
      <c r="D20" s="239">
        <v>0</v>
      </c>
    </row>
    <row r="21" spans="1:4">
      <c r="A21" s="239">
        <v>15</v>
      </c>
      <c r="B21" s="240" t="s">
        <v>314</v>
      </c>
      <c r="C21" s="239" t="s">
        <v>318</v>
      </c>
      <c r="D21" s="239">
        <v>0</v>
      </c>
    </row>
    <row r="22" spans="1:4">
      <c r="A22" s="239">
        <v>16</v>
      </c>
      <c r="B22" s="240" t="s">
        <v>314</v>
      </c>
      <c r="C22" s="239" t="s">
        <v>319</v>
      </c>
      <c r="D22" s="239">
        <v>0</v>
      </c>
    </row>
    <row r="23" spans="1:4">
      <c r="A23" s="239">
        <v>17</v>
      </c>
      <c r="B23" s="240" t="s">
        <v>314</v>
      </c>
      <c r="C23" s="239" t="s">
        <v>320</v>
      </c>
      <c r="D23" s="239">
        <v>0</v>
      </c>
    </row>
    <row r="24" spans="1:4">
      <c r="A24" s="239">
        <v>18</v>
      </c>
      <c r="B24" s="240" t="s">
        <v>314</v>
      </c>
      <c r="C24" s="239" t="s">
        <v>321</v>
      </c>
      <c r="D24" s="239">
        <v>0</v>
      </c>
    </row>
    <row r="25" spans="1:4">
      <c r="A25" s="239">
        <v>19</v>
      </c>
      <c r="B25" s="240" t="s">
        <v>314</v>
      </c>
      <c r="C25" s="239" t="s">
        <v>322</v>
      </c>
      <c r="D25" s="239"/>
    </row>
    <row r="26" spans="1:4">
      <c r="A26" s="240" t="s">
        <v>323</v>
      </c>
      <c r="B26" s="240"/>
      <c r="C26" s="240" t="s">
        <v>324</v>
      </c>
      <c r="D26" s="239">
        <v>0</v>
      </c>
    </row>
    <row r="27" spans="1:4">
      <c r="A27" s="239">
        <v>20</v>
      </c>
      <c r="B27" s="240" t="s">
        <v>325</v>
      </c>
      <c r="C27" s="239" t="s">
        <v>326</v>
      </c>
      <c r="D27" s="239">
        <v>0</v>
      </c>
    </row>
    <row r="28" spans="1:4">
      <c r="A28" s="239">
        <v>21</v>
      </c>
      <c r="B28" s="240" t="s">
        <v>325</v>
      </c>
      <c r="C28" s="239" t="s">
        <v>327</v>
      </c>
      <c r="D28" s="239">
        <v>0</v>
      </c>
    </row>
    <row r="29" spans="1:4">
      <c r="A29" s="239">
        <v>22</v>
      </c>
      <c r="B29" s="240" t="s">
        <v>325</v>
      </c>
      <c r="C29" s="239" t="s">
        <v>328</v>
      </c>
      <c r="D29" s="239">
        <v>0</v>
      </c>
    </row>
    <row r="30" spans="1:4">
      <c r="A30" s="239">
        <v>23</v>
      </c>
      <c r="B30" s="240" t="s">
        <v>325</v>
      </c>
      <c r="C30" s="239" t="s">
        <v>329</v>
      </c>
      <c r="D30" s="239">
        <v>0</v>
      </c>
    </row>
    <row r="31" spans="1:4">
      <c r="A31" s="240" t="s">
        <v>330</v>
      </c>
      <c r="B31" s="240"/>
      <c r="C31" s="240" t="s">
        <v>331</v>
      </c>
      <c r="D31" s="239">
        <v>0</v>
      </c>
    </row>
    <row r="32" spans="1:4">
      <c r="A32" s="239">
        <v>24</v>
      </c>
      <c r="B32" s="240" t="s">
        <v>332</v>
      </c>
      <c r="C32" s="239" t="s">
        <v>333</v>
      </c>
      <c r="D32" s="239">
        <v>0</v>
      </c>
    </row>
    <row r="33" spans="1:4">
      <c r="A33" s="239">
        <v>25</v>
      </c>
      <c r="B33" s="240" t="s">
        <v>332</v>
      </c>
      <c r="C33" s="239" t="s">
        <v>334</v>
      </c>
      <c r="D33" s="239">
        <v>0</v>
      </c>
    </row>
    <row r="34" spans="1:4">
      <c r="A34" s="239">
        <v>26</v>
      </c>
      <c r="B34" s="240" t="s">
        <v>332</v>
      </c>
      <c r="C34" s="239" t="s">
        <v>335</v>
      </c>
      <c r="D34" s="239">
        <v>0</v>
      </c>
    </row>
    <row r="35" spans="1:4">
      <c r="A35" s="239">
        <v>27</v>
      </c>
      <c r="B35" s="240" t="s">
        <v>332</v>
      </c>
      <c r="C35" s="239" t="s">
        <v>336</v>
      </c>
      <c r="D35" s="239">
        <v>0</v>
      </c>
    </row>
    <row r="36" spans="1:4">
      <c r="A36" s="239">
        <v>28</v>
      </c>
      <c r="B36" s="240" t="s">
        <v>332</v>
      </c>
      <c r="C36" s="239" t="s">
        <v>337</v>
      </c>
      <c r="D36" s="239">
        <v>0</v>
      </c>
    </row>
    <row r="37" spans="1:4">
      <c r="A37" s="239">
        <v>29</v>
      </c>
      <c r="B37" s="240" t="s">
        <v>332</v>
      </c>
      <c r="C37" s="241" t="s">
        <v>338</v>
      </c>
      <c r="D37" s="239">
        <v>0</v>
      </c>
    </row>
    <row r="38" spans="1:4">
      <c r="A38" s="239">
        <v>30</v>
      </c>
      <c r="B38" s="240" t="s">
        <v>332</v>
      </c>
      <c r="C38" s="239" t="s">
        <v>339</v>
      </c>
      <c r="D38" s="239">
        <v>0</v>
      </c>
    </row>
    <row r="39" spans="1:4">
      <c r="A39" s="239">
        <v>31</v>
      </c>
      <c r="B39" s="240" t="s">
        <v>332</v>
      </c>
      <c r="C39" s="239" t="s">
        <v>340</v>
      </c>
      <c r="D39" s="239">
        <v>0</v>
      </c>
    </row>
    <row r="40" spans="1:4">
      <c r="A40" s="239">
        <v>32</v>
      </c>
      <c r="B40" s="240" t="s">
        <v>332</v>
      </c>
      <c r="C40" s="239" t="s">
        <v>341</v>
      </c>
      <c r="D40" s="239">
        <v>0</v>
      </c>
    </row>
    <row r="41" spans="1:4">
      <c r="A41" s="239">
        <v>33</v>
      </c>
      <c r="B41" s="240" t="s">
        <v>332</v>
      </c>
      <c r="C41" s="239" t="s">
        <v>342</v>
      </c>
      <c r="D41" s="239">
        <v>0</v>
      </c>
    </row>
    <row r="42" spans="1:4">
      <c r="A42" s="242">
        <v>34</v>
      </c>
      <c r="B42" s="240" t="s">
        <v>332</v>
      </c>
      <c r="C42" s="239" t="s">
        <v>343</v>
      </c>
      <c r="D42" s="239"/>
    </row>
    <row r="43" spans="1:4">
      <c r="A43" s="240" t="s">
        <v>344</v>
      </c>
      <c r="B43" s="239"/>
      <c r="C43" s="240" t="s">
        <v>345</v>
      </c>
      <c r="D43" s="240"/>
    </row>
    <row r="44" spans="1:4">
      <c r="A44" s="239"/>
      <c r="B44" s="239"/>
      <c r="C44" s="240" t="s">
        <v>346</v>
      </c>
      <c r="D44" s="243"/>
    </row>
    <row r="45" spans="1:4">
      <c r="A45" s="174"/>
      <c r="B45" s="245"/>
      <c r="C45" s="244"/>
      <c r="D45" s="243"/>
    </row>
    <row r="46" spans="1:4">
      <c r="A46" s="236"/>
    </row>
    <row r="47" spans="1:4">
      <c r="A47" s="236"/>
    </row>
    <row r="48" spans="1:4">
      <c r="A48" s="236"/>
    </row>
    <row r="49" spans="1:4">
      <c r="A49" s="236"/>
    </row>
    <row r="50" spans="1:4">
      <c r="A50" s="236"/>
    </row>
    <row r="51" spans="1:4">
      <c r="A51" s="236"/>
    </row>
    <row r="52" spans="1:4">
      <c r="A52" s="236"/>
    </row>
    <row r="53" spans="1:4">
      <c r="A53" s="236"/>
    </row>
    <row r="54" spans="1:4">
      <c r="A54" s="236"/>
    </row>
    <row r="55" spans="1:4">
      <c r="A55" s="236"/>
    </row>
    <row r="56" spans="1:4">
      <c r="A56" s="236"/>
    </row>
    <row r="57" spans="1:4">
      <c r="A57" s="236"/>
    </row>
    <row r="59" spans="1:4">
      <c r="B59" s="244" t="s">
        <v>413</v>
      </c>
      <c r="C59" s="245"/>
      <c r="D59" s="240" t="s">
        <v>347</v>
      </c>
    </row>
    <row r="60" spans="1:4">
      <c r="A60" s="76"/>
      <c r="B60" s="246"/>
      <c r="C60" s="247"/>
      <c r="D60" s="247"/>
    </row>
    <row r="61" spans="1:4">
      <c r="B61" s="248" t="s">
        <v>434</v>
      </c>
      <c r="C61" s="248"/>
      <c r="D61" s="239"/>
    </row>
    <row r="62" spans="1:4">
      <c r="B62" s="239" t="s">
        <v>415</v>
      </c>
      <c r="C62" s="239"/>
      <c r="D62" s="239"/>
    </row>
    <row r="63" spans="1:4">
      <c r="B63" s="239" t="s">
        <v>348</v>
      </c>
      <c r="C63" s="239"/>
      <c r="D63" s="239"/>
    </row>
    <row r="64" spans="1:4">
      <c r="B64" s="239" t="s">
        <v>414</v>
      </c>
      <c r="C64" s="239"/>
      <c r="D64" s="239">
        <v>1</v>
      </c>
    </row>
    <row r="65" spans="2:5">
      <c r="B65" s="245" t="s">
        <v>416</v>
      </c>
      <c r="C65" s="245"/>
      <c r="D65" s="239"/>
    </row>
    <row r="66" spans="2:5">
      <c r="B66" s="249"/>
      <c r="C66" s="250" t="s">
        <v>349</v>
      </c>
      <c r="D66" s="250"/>
    </row>
    <row r="67" spans="2:5">
      <c r="B67" s="236"/>
      <c r="C67" s="236"/>
      <c r="D67" s="236"/>
    </row>
    <row r="68" spans="2:5">
      <c r="B68" s="236"/>
      <c r="C68" s="236"/>
      <c r="D68" s="238" t="s">
        <v>201</v>
      </c>
    </row>
    <row r="69" spans="2:5">
      <c r="B69" s="236"/>
      <c r="C69" s="236"/>
      <c r="D69" s="334" t="s">
        <v>445</v>
      </c>
      <c r="E69" s="334"/>
    </row>
    <row r="70" spans="2:5">
      <c r="B70" s="238" t="s">
        <v>417</v>
      </c>
      <c r="C70" s="236"/>
      <c r="D70" s="236"/>
    </row>
  </sheetData>
  <mergeCells count="1">
    <mergeCell ref="D69:E69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F11" sqref="F11"/>
    </sheetView>
  </sheetViews>
  <sheetFormatPr defaultRowHeight="12.75"/>
  <cols>
    <col min="1" max="1" width="44.5703125" customWidth="1"/>
    <col min="2" max="2" width="24.140625" customWidth="1"/>
    <col min="3" max="3" width="21.5703125" customWidth="1"/>
  </cols>
  <sheetData>
    <row r="1" spans="1:5" ht="15.75">
      <c r="A1" s="264" t="s">
        <v>448</v>
      </c>
      <c r="B1" s="264"/>
      <c r="C1" s="75"/>
      <c r="D1" s="75"/>
      <c r="E1" s="74"/>
    </row>
    <row r="2" spans="1:5" ht="15.75">
      <c r="A2" s="264" t="s">
        <v>442</v>
      </c>
      <c r="B2" s="265"/>
      <c r="C2" s="75"/>
      <c r="D2" s="75"/>
      <c r="E2" s="74"/>
    </row>
    <row r="3" spans="1:5" ht="30">
      <c r="A3" s="226" t="s">
        <v>371</v>
      </c>
      <c r="B3" s="226" t="s">
        <v>427</v>
      </c>
      <c r="C3" s="226" t="s">
        <v>419</v>
      </c>
    </row>
    <row r="4" spans="1:5">
      <c r="A4" s="227" t="s">
        <v>372</v>
      </c>
      <c r="B4" s="228"/>
      <c r="C4" s="228"/>
    </row>
    <row r="5" spans="1:5" ht="15">
      <c r="A5" s="229" t="s">
        <v>373</v>
      </c>
      <c r="B5" s="230">
        <v>-746351</v>
      </c>
      <c r="C5" s="230"/>
    </row>
    <row r="6" spans="1:5" ht="15">
      <c r="A6" s="229" t="s">
        <v>374</v>
      </c>
      <c r="B6" s="231"/>
      <c r="C6" s="231"/>
    </row>
    <row r="7" spans="1:5" ht="15">
      <c r="A7" s="229" t="s">
        <v>375</v>
      </c>
      <c r="B7" s="231"/>
      <c r="C7" s="231"/>
    </row>
    <row r="8" spans="1:5" ht="15">
      <c r="A8" s="229" t="s">
        <v>376</v>
      </c>
      <c r="B8" s="231">
        <v>473475</v>
      </c>
      <c r="C8" s="231"/>
    </row>
    <row r="9" spans="1:5" ht="15">
      <c r="A9" s="229" t="s">
        <v>377</v>
      </c>
      <c r="B9" s="231">
        <v>-5443</v>
      </c>
      <c r="C9" s="231"/>
    </row>
    <row r="10" spans="1:5" ht="15">
      <c r="A10" s="229" t="s">
        <v>378</v>
      </c>
      <c r="B10" s="231"/>
      <c r="C10" s="231"/>
    </row>
    <row r="11" spans="1:5" ht="45">
      <c r="A11" s="232" t="s">
        <v>379</v>
      </c>
      <c r="B11" s="231"/>
      <c r="C11" s="231"/>
    </row>
    <row r="12" spans="1:5" ht="15">
      <c r="A12" s="229" t="s">
        <v>380</v>
      </c>
      <c r="B12" s="231">
        <v>-11731361</v>
      </c>
      <c r="C12" s="231"/>
    </row>
    <row r="13" spans="1:5" ht="30">
      <c r="A13" s="194" t="s">
        <v>381</v>
      </c>
      <c r="B13" s="231">
        <v>-76673203</v>
      </c>
      <c r="C13" s="231"/>
    </row>
    <row r="14" spans="1:5" ht="15">
      <c r="A14" s="229" t="s">
        <v>382</v>
      </c>
      <c r="B14" s="231"/>
      <c r="C14" s="231"/>
    </row>
    <row r="15" spans="1:5" ht="15">
      <c r="A15" s="229" t="s">
        <v>383</v>
      </c>
      <c r="B15" s="231">
        <v>-69035</v>
      </c>
      <c r="C15" s="231"/>
    </row>
    <row r="16" spans="1:5" ht="15">
      <c r="A16" s="229" t="s">
        <v>384</v>
      </c>
      <c r="B16" s="231"/>
      <c r="C16" s="231"/>
    </row>
    <row r="17" spans="1:3">
      <c r="A17" s="227" t="s">
        <v>385</v>
      </c>
      <c r="B17" s="228"/>
      <c r="C17" s="228"/>
    </row>
    <row r="18" spans="1:3" ht="15">
      <c r="A18" s="229"/>
      <c r="B18" s="231"/>
      <c r="C18" s="231"/>
    </row>
    <row r="19" spans="1:3" ht="15">
      <c r="A19" s="227" t="s">
        <v>386</v>
      </c>
      <c r="B19" s="231"/>
      <c r="C19" s="231"/>
    </row>
    <row r="20" spans="1:3" ht="30">
      <c r="A20" s="194" t="s">
        <v>387</v>
      </c>
      <c r="B20" s="231"/>
      <c r="C20" s="231"/>
    </row>
    <row r="21" spans="1:3" ht="15">
      <c r="A21" s="229" t="s">
        <v>388</v>
      </c>
      <c r="B21" s="231"/>
      <c r="C21" s="231"/>
    </row>
    <row r="22" spans="1:3" ht="15">
      <c r="A22" s="229" t="s">
        <v>389</v>
      </c>
      <c r="B22" s="231"/>
      <c r="C22" s="231"/>
    </row>
    <row r="23" spans="1:3" ht="15">
      <c r="A23" s="229" t="s">
        <v>390</v>
      </c>
      <c r="B23" s="231">
        <v>5425</v>
      </c>
      <c r="C23" s="231"/>
    </row>
    <row r="24" spans="1:3" ht="15">
      <c r="A24" s="229" t="s">
        <v>391</v>
      </c>
      <c r="B24" s="231"/>
      <c r="C24" s="231"/>
    </row>
    <row r="25" spans="1:3">
      <c r="A25" s="227" t="s">
        <v>392</v>
      </c>
      <c r="B25" s="228"/>
      <c r="C25" s="228"/>
    </row>
    <row r="26" spans="1:3" ht="15">
      <c r="A26" s="229"/>
      <c r="B26" s="231"/>
      <c r="C26" s="231"/>
    </row>
    <row r="27" spans="1:3" ht="15">
      <c r="A27" s="229" t="s">
        <v>393</v>
      </c>
      <c r="B27" s="231"/>
      <c r="C27" s="231"/>
    </row>
    <row r="28" spans="1:3" ht="15">
      <c r="A28" s="229" t="s">
        <v>394</v>
      </c>
      <c r="B28" s="231"/>
      <c r="C28" s="231"/>
    </row>
    <row r="29" spans="1:3" ht="15">
      <c r="A29" s="229" t="s">
        <v>395</v>
      </c>
      <c r="B29" s="231">
        <v>109137380</v>
      </c>
      <c r="C29" s="231"/>
    </row>
    <row r="30" spans="1:3" ht="15">
      <c r="A30" s="229" t="s">
        <v>396</v>
      </c>
      <c r="B30" s="231"/>
      <c r="C30" s="231"/>
    </row>
    <row r="31" spans="1:3" ht="15">
      <c r="A31" s="229" t="s">
        <v>397</v>
      </c>
      <c r="B31" s="231"/>
      <c r="C31" s="231"/>
    </row>
    <row r="32" spans="1:3">
      <c r="A32" s="227" t="s">
        <v>398</v>
      </c>
      <c r="B32" s="228"/>
      <c r="C32" s="228"/>
    </row>
    <row r="33" spans="1:3" ht="15">
      <c r="A33" s="229"/>
      <c r="B33" s="231"/>
      <c r="C33" s="231"/>
    </row>
    <row r="34" spans="1:3">
      <c r="A34" s="227" t="s">
        <v>399</v>
      </c>
      <c r="B34" s="228">
        <f>B35-B36</f>
        <v>18689098</v>
      </c>
      <c r="C34" s="228"/>
    </row>
    <row r="35" spans="1:3" ht="15">
      <c r="A35" s="227" t="s">
        <v>400</v>
      </c>
      <c r="B35" s="231">
        <v>20645458</v>
      </c>
      <c r="C35" s="231"/>
    </row>
    <row r="36" spans="1:3" ht="15">
      <c r="A36" s="227" t="s">
        <v>401</v>
      </c>
      <c r="B36" s="233">
        <v>1956360</v>
      </c>
      <c r="C36" s="233"/>
    </row>
    <row r="37" spans="1:3" ht="15">
      <c r="A37" s="234"/>
      <c r="B37" s="235"/>
      <c r="C37" s="235"/>
    </row>
    <row r="38" spans="1:3" ht="15">
      <c r="A38" s="234"/>
      <c r="B38" s="235" t="s">
        <v>275</v>
      </c>
      <c r="C38" s="234"/>
    </row>
    <row r="39" spans="1:3" ht="15">
      <c r="A39" s="234"/>
      <c r="B39" s="335" t="s">
        <v>87</v>
      </c>
      <c r="C39" s="335"/>
    </row>
    <row r="40" spans="1:3" ht="15">
      <c r="A40" s="234"/>
      <c r="B40" s="286" t="s">
        <v>447</v>
      </c>
      <c r="C40" s="286"/>
    </row>
  </sheetData>
  <mergeCells count="2">
    <mergeCell ref="B39:C39"/>
    <mergeCell ref="B40:C40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C30" sqref="C30"/>
    </sheetView>
  </sheetViews>
  <sheetFormatPr defaultRowHeight="12.75"/>
  <cols>
    <col min="2" max="2" width="34.85546875" customWidth="1"/>
    <col min="3" max="3" width="19.85546875" customWidth="1"/>
    <col min="6" max="6" width="9.5703125" bestFit="1" customWidth="1"/>
    <col min="7" max="7" width="15" customWidth="1"/>
    <col min="8" max="8" width="14.5703125" customWidth="1"/>
  </cols>
  <sheetData>
    <row r="2" spans="1:8" ht="15.75">
      <c r="A2" s="257"/>
      <c r="B2" s="264" t="s">
        <v>448</v>
      </c>
      <c r="C2" s="264"/>
      <c r="D2" s="75"/>
      <c r="E2" s="75"/>
      <c r="F2" s="74"/>
    </row>
    <row r="3" spans="1:8" ht="15.75">
      <c r="A3" s="266"/>
      <c r="B3" s="264" t="s">
        <v>442</v>
      </c>
      <c r="C3" s="265"/>
      <c r="D3" s="75"/>
      <c r="E3" s="75"/>
      <c r="F3" s="74"/>
    </row>
    <row r="4" spans="1:8" ht="18">
      <c r="A4" s="336" t="s">
        <v>431</v>
      </c>
      <c r="B4" s="336"/>
      <c r="C4" s="336"/>
      <c r="D4" s="336"/>
      <c r="E4" s="336"/>
      <c r="F4" s="336"/>
      <c r="G4" s="336"/>
      <c r="H4" s="336"/>
    </row>
    <row r="6" spans="1:8" ht="14.25">
      <c r="B6" s="195"/>
      <c r="D6" s="72"/>
      <c r="G6" s="196"/>
    </row>
    <row r="7" spans="1:8" ht="13.5" thickBot="1">
      <c r="D7" s="197"/>
    </row>
    <row r="8" spans="1:8" ht="45.75" thickTop="1">
      <c r="A8" s="198"/>
      <c r="B8" s="199"/>
      <c r="C8" s="200" t="s">
        <v>141</v>
      </c>
      <c r="D8" s="201" t="s">
        <v>402</v>
      </c>
      <c r="E8" s="202" t="s">
        <v>403</v>
      </c>
      <c r="F8" s="203" t="s">
        <v>404</v>
      </c>
      <c r="G8" s="203" t="s">
        <v>405</v>
      </c>
      <c r="H8" s="204" t="s">
        <v>44</v>
      </c>
    </row>
    <row r="9" spans="1:8" ht="15.75">
      <c r="A9" s="205" t="s">
        <v>306</v>
      </c>
      <c r="B9" s="206" t="s">
        <v>412</v>
      </c>
      <c r="C9" s="207">
        <v>100000</v>
      </c>
      <c r="D9" s="208"/>
      <c r="E9" s="209"/>
      <c r="F9" s="208">
        <v>10000</v>
      </c>
      <c r="G9" s="208">
        <v>-5595658</v>
      </c>
      <c r="H9" s="210">
        <f>C9+G9+F9</f>
        <v>-5485658</v>
      </c>
    </row>
    <row r="10" spans="1:8" ht="15">
      <c r="A10" s="211">
        <v>1</v>
      </c>
      <c r="B10" s="212" t="s">
        <v>406</v>
      </c>
      <c r="C10" s="213"/>
      <c r="D10" s="214"/>
      <c r="E10" s="213"/>
      <c r="F10" s="213"/>
      <c r="G10" s="213">
        <v>0</v>
      </c>
      <c r="H10" s="210"/>
    </row>
    <row r="11" spans="1:8" ht="15">
      <c r="A11" s="211">
        <v>2</v>
      </c>
      <c r="B11" s="212" t="s">
        <v>407</v>
      </c>
      <c r="C11" s="213"/>
      <c r="D11" s="213"/>
      <c r="E11" s="213"/>
      <c r="F11" s="213"/>
      <c r="G11" s="213"/>
      <c r="H11" s="210"/>
    </row>
    <row r="12" spans="1:8" ht="15">
      <c r="A12" s="211">
        <v>3</v>
      </c>
      <c r="B12" s="212" t="s">
        <v>408</v>
      </c>
      <c r="C12" s="213"/>
      <c r="D12" s="213"/>
      <c r="E12" s="213"/>
      <c r="F12" s="213"/>
      <c r="G12" s="213"/>
      <c r="H12" s="210"/>
    </row>
    <row r="13" spans="1:8" ht="15">
      <c r="A13" s="211">
        <v>4</v>
      </c>
      <c r="B13" s="212" t="s">
        <v>409</v>
      </c>
      <c r="C13" s="213"/>
      <c r="D13" s="213"/>
      <c r="E13" s="213"/>
      <c r="F13" s="213"/>
      <c r="G13" s="213"/>
      <c r="H13" s="210"/>
    </row>
    <row r="14" spans="1:8" ht="16.5" thickBot="1">
      <c r="A14" s="205" t="s">
        <v>312</v>
      </c>
      <c r="B14" s="206" t="s">
        <v>420</v>
      </c>
      <c r="C14" s="219">
        <f>SUM(C9:C13)</f>
        <v>100000</v>
      </c>
      <c r="D14" s="220"/>
      <c r="E14" s="220"/>
      <c r="F14" s="220">
        <v>10000</v>
      </c>
      <c r="G14" s="220">
        <f>SUM(G9:G13)</f>
        <v>-5595658</v>
      </c>
      <c r="H14" s="221">
        <f>C14+G14+F14</f>
        <v>-5485658</v>
      </c>
    </row>
    <row r="15" spans="1:8" ht="15.75" thickTop="1">
      <c r="A15" s="215">
        <v>1</v>
      </c>
      <c r="B15" s="212" t="s">
        <v>406</v>
      </c>
      <c r="C15" s="213"/>
      <c r="D15" s="213"/>
      <c r="E15" s="213"/>
      <c r="F15" s="213"/>
      <c r="G15" s="216">
        <v>-746351</v>
      </c>
      <c r="H15" s="216"/>
    </row>
    <row r="16" spans="1:8" ht="15">
      <c r="A16" s="215">
        <v>2</v>
      </c>
      <c r="B16" s="212" t="s">
        <v>407</v>
      </c>
      <c r="C16" s="213"/>
      <c r="D16" s="213"/>
      <c r="E16" s="213"/>
      <c r="F16" s="213"/>
      <c r="G16" s="213"/>
      <c r="H16" s="208"/>
    </row>
    <row r="17" spans="1:8" ht="15">
      <c r="A17" s="215"/>
      <c r="B17" s="212" t="s">
        <v>408</v>
      </c>
      <c r="C17" s="213"/>
      <c r="D17" s="213"/>
      <c r="E17" s="213"/>
      <c r="F17" s="213"/>
      <c r="G17" s="213"/>
      <c r="H17" s="210"/>
    </row>
    <row r="18" spans="1:8" ht="15">
      <c r="A18" s="215">
        <v>3</v>
      </c>
      <c r="B18" s="212" t="s">
        <v>410</v>
      </c>
      <c r="C18" s="213"/>
      <c r="D18" s="213"/>
      <c r="E18" s="213"/>
      <c r="F18" s="213"/>
      <c r="G18" s="213"/>
      <c r="H18" s="210"/>
    </row>
    <row r="19" spans="1:8" ht="15">
      <c r="A19" s="215">
        <v>4</v>
      </c>
      <c r="B19" s="212" t="s">
        <v>411</v>
      </c>
      <c r="C19" s="213"/>
      <c r="D19" s="213"/>
      <c r="E19" s="213"/>
      <c r="F19" s="213"/>
      <c r="G19" s="213"/>
      <c r="H19" s="210"/>
    </row>
    <row r="20" spans="1:8" ht="16.5" thickBot="1">
      <c r="A20" s="217" t="s">
        <v>323</v>
      </c>
      <c r="B20" s="218" t="s">
        <v>432</v>
      </c>
      <c r="C20" s="219">
        <f>SUM(C14:C19)</f>
        <v>100000</v>
      </c>
      <c r="D20" s="220"/>
      <c r="E20" s="220"/>
      <c r="F20" s="220"/>
      <c r="G20" s="220">
        <f>SUM(G14:G19)</f>
        <v>-6342009</v>
      </c>
      <c r="H20" s="221">
        <f>C20+G20</f>
        <v>-6242009</v>
      </c>
    </row>
    <row r="21" spans="1:8" ht="13.5" thickTop="1"/>
    <row r="23" spans="1:8">
      <c r="F23" s="337" t="s">
        <v>87</v>
      </c>
      <c r="G23" s="337"/>
    </row>
    <row r="24" spans="1:8">
      <c r="F24" s="286" t="s">
        <v>445</v>
      </c>
      <c r="G24" s="286"/>
    </row>
  </sheetData>
  <mergeCells count="3">
    <mergeCell ref="A4:H4"/>
    <mergeCell ref="F23:G23"/>
    <mergeCell ref="F24:G24"/>
  </mergeCells>
  <phoneticPr fontId="69" type="noConversion"/>
  <pageMargins left="0.75" right="0.75" top="1" bottom="1" header="0.5" footer="0.5"/>
  <pageSetup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2"/>
  <sheetViews>
    <sheetView workbookViewId="0">
      <selection activeCell="I11" sqref="I11"/>
    </sheetView>
  </sheetViews>
  <sheetFormatPr defaultRowHeight="12.75"/>
  <cols>
    <col min="3" max="3" width="21.28515625" customWidth="1"/>
    <col min="4" max="4" width="12.5703125" customWidth="1"/>
    <col min="6" max="6" width="20.42578125" customWidth="1"/>
  </cols>
  <sheetData>
    <row r="4" spans="2:7" ht="15.75">
      <c r="B4" t="s">
        <v>435</v>
      </c>
      <c r="C4" s="264" t="s">
        <v>448</v>
      </c>
      <c r="D4" s="264"/>
      <c r="E4" s="75"/>
      <c r="F4" s="75"/>
      <c r="G4" s="74"/>
    </row>
    <row r="5" spans="2:7" ht="15.75">
      <c r="C5" s="264" t="s">
        <v>442</v>
      </c>
      <c r="D5" s="265"/>
      <c r="E5" s="75"/>
      <c r="F5" s="75"/>
      <c r="G5" s="74"/>
    </row>
    <row r="8" spans="2:7">
      <c r="B8" t="s">
        <v>436</v>
      </c>
    </row>
    <row r="12" spans="2:7">
      <c r="B12" s="61" t="s">
        <v>161</v>
      </c>
      <c r="C12" s="61" t="s">
        <v>437</v>
      </c>
      <c r="D12" s="61" t="s">
        <v>438</v>
      </c>
      <c r="E12" s="61" t="s">
        <v>439</v>
      </c>
      <c r="F12" s="61" t="s">
        <v>440</v>
      </c>
    </row>
    <row r="13" spans="2:7">
      <c r="B13" s="61"/>
      <c r="C13" s="258"/>
      <c r="D13" s="258"/>
      <c r="E13" s="259"/>
      <c r="F13" s="259"/>
    </row>
    <row r="14" spans="2:7">
      <c r="B14" s="61"/>
      <c r="C14" s="258"/>
      <c r="D14" s="258"/>
      <c r="E14" s="259"/>
      <c r="F14" s="259"/>
    </row>
    <row r="15" spans="2:7">
      <c r="B15" s="61"/>
      <c r="C15" s="258"/>
      <c r="D15" s="258"/>
      <c r="E15" s="259"/>
      <c r="F15" s="259"/>
    </row>
    <row r="16" spans="2:7">
      <c r="B16" s="61"/>
      <c r="C16" s="258"/>
      <c r="D16" s="258"/>
      <c r="E16" s="259"/>
      <c r="F16" s="259"/>
    </row>
    <row r="21" spans="5:6" ht="15">
      <c r="E21" s="335" t="s">
        <v>87</v>
      </c>
      <c r="F21" s="335"/>
    </row>
    <row r="22" spans="5:6">
      <c r="E22" s="286" t="s">
        <v>445</v>
      </c>
      <c r="F22" s="286"/>
    </row>
  </sheetData>
  <mergeCells count="2">
    <mergeCell ref="E21:F21"/>
    <mergeCell ref="E22:F2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Sheet6</vt:lpstr>
      <vt:lpstr>Sheet1</vt:lpstr>
      <vt:lpstr>Sheet2</vt:lpstr>
      <vt:lpstr>Sheet3</vt:lpstr>
      <vt:lpstr>Sheet4</vt:lpstr>
      <vt:lpstr>Sheet5</vt:lpstr>
      <vt:lpstr>Sheet7</vt:lpstr>
      <vt:lpstr>Sheet8</vt:lpstr>
      <vt:lpstr>Sheet9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Fakulteti Luarasi</dc:creator>
  <cp:lastModifiedBy>User</cp:lastModifiedBy>
  <cp:lastPrinted>2014-03-26T18:46:01Z</cp:lastPrinted>
  <dcterms:created xsi:type="dcterms:W3CDTF">2011-03-25T09:52:44Z</dcterms:created>
  <dcterms:modified xsi:type="dcterms:W3CDTF">2018-05-02T07:56:18Z</dcterms:modified>
</cp:coreProperties>
</file>