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19_04_2018\"/>
    </mc:Choice>
  </mc:AlternateContent>
  <bookViews>
    <workbookView xWindow="120" yWindow="120" windowWidth="15135" windowHeight="9300" activeTab="4"/>
  </bookViews>
  <sheets>
    <sheet name="faqja 1" sheetId="6" r:id="rId1"/>
    <sheet name="aktivi 2010" sheetId="4" r:id="rId2"/>
    <sheet name="pasivi 2010" sheetId="7" r:id="rId3"/>
    <sheet name="pasqyra ardh &amp; shpenz." sheetId="5" r:id="rId4"/>
    <sheet name="kapitali" sheetId="8" r:id="rId5"/>
  </sheets>
  <calcPr calcId="152511"/>
</workbook>
</file>

<file path=xl/calcChain.xml><?xml version="1.0" encoding="utf-8"?>
<calcChain xmlns="http://schemas.openxmlformats.org/spreadsheetml/2006/main">
  <c r="E26" i="7" l="1"/>
  <c r="D26" i="7"/>
  <c r="D25" i="7" s="1"/>
  <c r="D35" i="7"/>
  <c r="E35" i="7"/>
  <c r="E25" i="7"/>
  <c r="E47" i="7" s="1"/>
  <c r="E11" i="7"/>
  <c r="E5" i="7"/>
  <c r="D11" i="7"/>
  <c r="D5" i="7" s="1"/>
  <c r="D6" i="4"/>
  <c r="D5" i="4" s="1"/>
  <c r="D46" i="4" s="1"/>
  <c r="E6" i="4"/>
  <c r="E5" i="4" s="1"/>
  <c r="E46" i="4" s="1"/>
  <c r="D11" i="4"/>
  <c r="E11" i="4"/>
  <c r="D20" i="4"/>
  <c r="D30" i="4"/>
  <c r="E30" i="4"/>
  <c r="D32" i="4"/>
  <c r="E32" i="4"/>
  <c r="C9" i="5"/>
  <c r="C20" i="5" s="1"/>
  <c r="C28" i="5" s="1"/>
  <c r="C30" i="5" s="1"/>
  <c r="C13" i="5"/>
  <c r="C19" i="5"/>
  <c r="C27" i="5"/>
  <c r="C31" i="5" l="1"/>
  <c r="C32" i="5"/>
  <c r="D47" i="7"/>
</calcChain>
</file>

<file path=xl/sharedStrings.xml><?xml version="1.0" encoding="utf-8"?>
<sst xmlns="http://schemas.openxmlformats.org/spreadsheetml/2006/main" count="212" uniqueCount="191">
  <si>
    <t>KORKIS 2008</t>
  </si>
  <si>
    <t xml:space="preserve"> Periudha</t>
  </si>
  <si>
    <t xml:space="preserve">       Periudha </t>
  </si>
  <si>
    <t>Nr.</t>
  </si>
  <si>
    <t>A   K   T   I   V   E   T</t>
  </si>
  <si>
    <t>Shenime</t>
  </si>
  <si>
    <t xml:space="preserve"> raportuese</t>
  </si>
  <si>
    <t xml:space="preserve"> para ardhese</t>
  </si>
  <si>
    <t>I</t>
  </si>
  <si>
    <t>A K T I V E T     A F A T S H K U R T R A</t>
  </si>
  <si>
    <t>1   Aktivet monetare</t>
  </si>
  <si>
    <t xml:space="preserve">        &gt;   Banka</t>
  </si>
  <si>
    <t xml:space="preserve">        &gt;   Arka</t>
  </si>
  <si>
    <t xml:space="preserve">        &gt;   Hua dhe letra me vlere afatshkurtra</t>
  </si>
  <si>
    <t>2   Derivative dhe akt. finanz te mbajtura per tregtim</t>
  </si>
  <si>
    <t>dif konv kred</t>
  </si>
  <si>
    <t>3   Aktive te tjera financiare afatshkurtra</t>
  </si>
  <si>
    <t xml:space="preserve">        &gt;   Kliente per mallra, produkte e sherbime</t>
  </si>
  <si>
    <t xml:space="preserve">        &gt;   Debitore, Kreditore te tjere</t>
  </si>
  <si>
    <t xml:space="preserve">        &gt;   T.v.sh.</t>
  </si>
  <si>
    <t xml:space="preserve">        &gt;   Tatim fitimi</t>
  </si>
  <si>
    <t xml:space="preserve">        &gt;   Tedrejta e detyrime ndaj ortakeve</t>
  </si>
  <si>
    <t xml:space="preserve">        &gt;   Parapagime te dhena</t>
  </si>
  <si>
    <t xml:space="preserve">   </t>
  </si>
  <si>
    <t xml:space="preserve">        &gt;   Investime te tjera financiare</t>
  </si>
  <si>
    <t xml:space="preserve">        &gt;</t>
  </si>
  <si>
    <t>4   Inventari</t>
  </si>
  <si>
    <t xml:space="preserve">        &gt;   Lendet e para</t>
  </si>
  <si>
    <t xml:space="preserve">        &gt;   Materiale te tjera</t>
  </si>
  <si>
    <t xml:space="preserve">        &gt;   Prodhimi ne proces</t>
  </si>
  <si>
    <t xml:space="preserve">        &gt;   Produkte te gatshme</t>
  </si>
  <si>
    <t xml:space="preserve">        &gt;   Mallra per rishitje</t>
  </si>
  <si>
    <t xml:space="preserve">        &gt;   Inventari I imet dhe Ammballazhi</t>
  </si>
  <si>
    <t xml:space="preserve">        &gt;   Parapagesa per furnizime </t>
  </si>
  <si>
    <t>5   Aktive biologjike afatshkurtra</t>
  </si>
  <si>
    <t>6   Aktivet afatshkurtra te mbajtura per shitje</t>
  </si>
  <si>
    <t>7   Parapagimet dhe shpenzimet e shtyra</t>
  </si>
  <si>
    <t xml:space="preserve">        &gt;   Shpenzime te periudhave te ardhshme</t>
  </si>
  <si>
    <t>II</t>
  </si>
  <si>
    <t>A K T I V E T     A F A T G J A T A</t>
  </si>
  <si>
    <t>1   Investimet financiare afatgjata</t>
  </si>
  <si>
    <t xml:space="preserve">        &gt;   </t>
  </si>
  <si>
    <t>2   Aktivet afatgjata materiale</t>
  </si>
  <si>
    <t xml:space="preserve">        &gt;   Toka</t>
  </si>
  <si>
    <t xml:space="preserve">        &gt;   Ndertesa</t>
  </si>
  <si>
    <t xml:space="preserve">        &gt;   Makineri dhe paisje</t>
  </si>
  <si>
    <t xml:space="preserve">        &gt;   Aktive tjera afatgjata materiale</t>
  </si>
  <si>
    <t>3   Aktivet afatgjate ne proces</t>
  </si>
  <si>
    <t>4   Aktivet biologjike afatgjata</t>
  </si>
  <si>
    <t>5   Aktive afatgjata jo materiale</t>
  </si>
  <si>
    <t>6   Kapitali aksioner i papaguar</t>
  </si>
  <si>
    <t>7   Aktive te tjera afatgjata</t>
  </si>
  <si>
    <t>T O T A L I     A K T I V E V E    (I + II)</t>
  </si>
  <si>
    <r>
      <t xml:space="preserve">                                    </t>
    </r>
    <r>
      <rPr>
        <b/>
        <sz val="14"/>
        <rFont val="Times New Roman"/>
        <family val="1"/>
      </rPr>
      <t xml:space="preserve"> Pasqyrat   Financiare   te   Vitit</t>
    </r>
    <r>
      <rPr>
        <sz val="14"/>
        <rFont val="Times New Roman"/>
        <family val="1"/>
      </rPr>
      <t xml:space="preserve">   </t>
    </r>
    <r>
      <rPr>
        <b/>
        <sz val="14"/>
        <rFont val="Times New Roman"/>
        <family val="1"/>
      </rPr>
      <t>2010</t>
    </r>
  </si>
  <si>
    <t xml:space="preserve"> </t>
  </si>
  <si>
    <t xml:space="preserve">         PASQYRA E TE ARDHURAVE DHE SHPENZIMEVE  2010</t>
  </si>
  <si>
    <t xml:space="preserve">                 (Bazuar  ne  klasifikimin  e  shpenzimeve  sipas  natyres)</t>
  </si>
  <si>
    <t>Pershkrimi i elementeve</t>
  </si>
  <si>
    <t xml:space="preserve">    Periudha</t>
  </si>
  <si>
    <t xml:space="preserve">    Periudha </t>
  </si>
  <si>
    <t>raportuese</t>
  </si>
  <si>
    <t>Shitjet neto</t>
  </si>
  <si>
    <t>Te ardhura te tjera nga veprimtarite e shfrytezimit</t>
  </si>
  <si>
    <t>Totali  I  te  ardhurave  ( 1  +  2 )</t>
  </si>
  <si>
    <t>Ndryshimet ne inventarin e prod.gat.e prodh.proces</t>
  </si>
  <si>
    <t>Puna e kryer nganjesite ekonomike raportuese per qellimet e veta dhe e kapitalizuar</t>
  </si>
  <si>
    <t xml:space="preserve">Mallrat lende e pare dhe materiale </t>
  </si>
  <si>
    <t>Shpenzime personeli</t>
  </si>
  <si>
    <t>Paga</t>
  </si>
  <si>
    <t xml:space="preserve">sigurime shoqerore </t>
  </si>
  <si>
    <t>Renia ne vlere (amortizimi dhe zhvleresimi)</t>
  </si>
  <si>
    <t>Shpenzime te tjera</t>
  </si>
  <si>
    <t>Shpenzime per rente minerare</t>
  </si>
  <si>
    <t>Totali  I  shpenzimeve  ( 3 - 8 )</t>
  </si>
  <si>
    <t>Fitimi (humbja) nga veprimtarite e shfrytezimit</t>
  </si>
  <si>
    <t>Te ardhurat e shpenz nga njesite e kontrolluara</t>
  </si>
  <si>
    <t>Te ardhurat dhe shpenz.financiare nga pjesemarr.</t>
  </si>
  <si>
    <t>Te ardhura dhe shpenz financiare te tjera</t>
  </si>
  <si>
    <t>121   Te ardhura e shpenz.nga interesat</t>
  </si>
  <si>
    <t>122   Fitimet (humbjet) nga kembimet valutore</t>
  </si>
  <si>
    <t>123 Te ardhurat dhe shpenzimet financiare te tjera</t>
  </si>
  <si>
    <t>Totali I te ardhurave dhe shpenz.financiare</t>
  </si>
  <si>
    <t>Fitim (humbja) para tatimit  ( 9 +/- 13 )</t>
  </si>
  <si>
    <t xml:space="preserve"> Shpenzime te panjohura fiskale</t>
  </si>
  <si>
    <t xml:space="preserve"> Fitim(humbje) Fiskale para tatimit(14+15)</t>
  </si>
  <si>
    <t>Shpenzimet e tatim fitimit(16*10%)</t>
  </si>
  <si>
    <t>Fitimi (humbja) neto e vitit financiar(16-17)</t>
  </si>
  <si>
    <t>FINACIERI</t>
  </si>
  <si>
    <t>KRISTOFOR NGJELA</t>
  </si>
  <si>
    <t>RAMADAN TOSKA</t>
  </si>
  <si>
    <t>ADMINISTRATORI</t>
  </si>
  <si>
    <t xml:space="preserve">      Emertimi dhe Forma ligjore                </t>
  </si>
  <si>
    <t xml:space="preserve">'KORKIS''  shpk  </t>
  </si>
  <si>
    <t xml:space="preserve">           NIPT -I                                                </t>
  </si>
  <si>
    <t>K93008001E</t>
  </si>
  <si>
    <t xml:space="preserve">     Adresa e Selise                                 </t>
  </si>
  <si>
    <t>Belesove - Berat</t>
  </si>
  <si>
    <t xml:space="preserve">                                                                               </t>
  </si>
  <si>
    <t xml:space="preserve">    Data e krijimit                                    </t>
  </si>
  <si>
    <t>08.06.2009</t>
  </si>
  <si>
    <t xml:space="preserve">     Nr. I Regjistrit Tregtar                          </t>
  </si>
  <si>
    <t xml:space="preserve">          Veprimtaria  Kryesore                         </t>
  </si>
  <si>
    <t>Prodhim,shperndarje te energjise elektrike.</t>
  </si>
  <si>
    <t xml:space="preserve">                                                       </t>
  </si>
  <si>
    <t xml:space="preserve">                                                        </t>
  </si>
  <si>
    <t xml:space="preserve">       P A S Q Y R A T    F I N A N C I A R E</t>
  </si>
  <si>
    <t xml:space="preserve">                 (  Ne zbatim te Standartit Kombetar te Kontabilitetit Nr.2 dhe</t>
  </si>
  <si>
    <t xml:space="preserve">    Ligjit Nr.9228  Date 29.04.2004    Per Kontabilitetin dhe Pasqyrat Financiare  )</t>
  </si>
  <si>
    <t xml:space="preserve">Pasqyra Financiare jane individuale                              </t>
  </si>
  <si>
    <t>PO</t>
  </si>
  <si>
    <t xml:space="preserve">Pasqyra Financiare jane te konsoliduara                       </t>
  </si>
  <si>
    <t xml:space="preserve">Pasqyra Financiare jane te shprehura ne                      </t>
  </si>
  <si>
    <t>ne leke</t>
  </si>
  <si>
    <t xml:space="preserve">Pasqyra Financiare jane te rrumbullakosura ne             </t>
  </si>
  <si>
    <t xml:space="preserve">Periudha Kontabel e Pasqyrave Financiare                </t>
  </si>
  <si>
    <t>Nga           01.01.2010</t>
  </si>
  <si>
    <t xml:space="preserve">                                                                                  </t>
  </si>
  <si>
    <t>Deri           31.12.2010</t>
  </si>
  <si>
    <t xml:space="preserve">Data e mbylljes se Pasqyrave Financiare                      </t>
  </si>
  <si>
    <t>30.03.2010</t>
  </si>
  <si>
    <r>
      <t xml:space="preserve">                Viti  </t>
    </r>
    <r>
      <rPr>
        <b/>
        <u/>
        <sz val="20"/>
        <rFont val="Arial"/>
        <family val="2"/>
      </rPr>
      <t>2010</t>
    </r>
  </si>
  <si>
    <t xml:space="preserve">                                 Pasqyrat   Financiare   te   Vitit   2010</t>
  </si>
  <si>
    <t>P A S I V E T   D H E   K A P I T A L I</t>
  </si>
  <si>
    <t xml:space="preserve">   Periudha</t>
  </si>
  <si>
    <t>P A S I V E T      A F A T S H K U R T R A</t>
  </si>
  <si>
    <t>1   Derivativet</t>
  </si>
  <si>
    <t>2   Huamarrjet</t>
  </si>
  <si>
    <t xml:space="preserve">        &gt;   Llogari bankare te zbuluara</t>
  </si>
  <si>
    <t xml:space="preserve">        &gt;   Huamarrjet nga Bankat</t>
  </si>
  <si>
    <t xml:space="preserve">        &gt;   Huamarjet nga te tretet</t>
  </si>
  <si>
    <t>3   Huat dhe parapagimet</t>
  </si>
  <si>
    <t xml:space="preserve">        &gt;   Te pagueshme ndaj furnitoreve</t>
  </si>
  <si>
    <t xml:space="preserve">        &gt;   Te pagueshme ndaj punonjesve</t>
  </si>
  <si>
    <t xml:space="preserve">        &gt;   Detyrimet per Sigurime Shoqerore</t>
  </si>
  <si>
    <t xml:space="preserve">        &gt;   Detyrime per tatim fitimi</t>
  </si>
  <si>
    <t xml:space="preserve">        &gt;   Detyrime per tvsh</t>
  </si>
  <si>
    <t xml:space="preserve">        &gt;   Detyrime vendore</t>
  </si>
  <si>
    <t xml:space="preserve">        &gt;   Detyrime te tjera tatimore       TAP</t>
  </si>
  <si>
    <t xml:space="preserve">        &gt;   Parapagime te marra</t>
  </si>
  <si>
    <t xml:space="preserve">        &gt;   Te drejta e detyrime ndaj ortakeve / aksioner</t>
  </si>
  <si>
    <t xml:space="preserve">        &gt;   Debitore e kreditore te tjere</t>
  </si>
  <si>
    <t>4   Grante dhe te ardhura te shtyra</t>
  </si>
  <si>
    <t>5   Provizionet afatshkurtra</t>
  </si>
  <si>
    <t>P A S I V E T   A F A T G J A T A</t>
  </si>
  <si>
    <t>1   Huate afatgjata</t>
  </si>
  <si>
    <t xml:space="preserve">        &gt;   Huate nga banka</t>
  </si>
  <si>
    <t xml:space="preserve">        &gt;   Detyrime nga qeraja financiare</t>
  </si>
  <si>
    <t xml:space="preserve">        &gt;   Huat nga  te tretet</t>
  </si>
  <si>
    <t>2   Huamarrje te tjera afatgjata</t>
  </si>
  <si>
    <t xml:space="preserve">         &gt;   Te drejta e detyrime ndaje ortakeve/aksjonerve</t>
  </si>
  <si>
    <t>3   Grante dhe te ardhura te shtyra</t>
  </si>
  <si>
    <t>4   Provizione afatgjata</t>
  </si>
  <si>
    <t>T O T A L I   P A S I V E V E     (I + II)</t>
  </si>
  <si>
    <t>III</t>
  </si>
  <si>
    <t>K A P I T A L I</t>
  </si>
  <si>
    <t>1    Aksionet e pakices</t>
  </si>
  <si>
    <t>2    Kapitali aksionereve te shoqerise meme</t>
  </si>
  <si>
    <t>3    Kapitali aksionar</t>
  </si>
  <si>
    <t>4    Aksionet e thesarit</t>
  </si>
  <si>
    <t>5    Prime te lidhura me kapitalin</t>
  </si>
  <si>
    <t>6    Rezerva nga rivleresimi</t>
  </si>
  <si>
    <t>7    Rezeva ligjore</t>
  </si>
  <si>
    <t>8    Rezerva statuore</t>
  </si>
  <si>
    <t>9    Rezerva te tjera</t>
  </si>
  <si>
    <t>10  Fitim/humbja e pashperndare</t>
  </si>
  <si>
    <t>11  Fitimi (Humbja) e vitit financiar</t>
  </si>
  <si>
    <t>TOTALI   PASIVEVE   DHE  KAPITALIT  (I + II + III)</t>
  </si>
  <si>
    <t>KORKIS -2008</t>
  </si>
  <si>
    <t xml:space="preserve">           Pasqyra  e  Ndryshimeve  ne  Kapiptal  2010_</t>
  </si>
  <si>
    <t>Kapitali aksionar</t>
  </si>
  <si>
    <t>Primi aksionit</t>
  </si>
  <si>
    <t>Aksione thesari</t>
  </si>
  <si>
    <t>Rezerva per investime</t>
  </si>
  <si>
    <t>Fitimi pashperndare</t>
  </si>
  <si>
    <t>TOTALI</t>
  </si>
  <si>
    <t>Pozicioni me 31 dhjetor 2008__</t>
  </si>
  <si>
    <t>A</t>
  </si>
  <si>
    <t>Efekti ndryshimeve ne politikat kontabel</t>
  </si>
  <si>
    <t>B</t>
  </si>
  <si>
    <t>Pozicioni I rregulluar</t>
  </si>
  <si>
    <t>Fitimi neto per periudhen kontabel</t>
  </si>
  <si>
    <t>Dividentet e paguar</t>
  </si>
  <si>
    <t>Rritja rezerves kapitalit</t>
  </si>
  <si>
    <t>Emetimi aksioneve</t>
  </si>
  <si>
    <t>Pozicioni me 31 dhjetor 2009__</t>
  </si>
  <si>
    <t>Emetimi kapitali aksionar</t>
  </si>
  <si>
    <t>Aksione te thesari te riblera</t>
  </si>
  <si>
    <t>Pozicioni me 31 dhjetor 20__</t>
  </si>
  <si>
    <t>FINACIAR</t>
  </si>
  <si>
    <t>Kristofor Ngjela</t>
  </si>
  <si>
    <r>
      <t xml:space="preserve">     </t>
    </r>
    <r>
      <rPr>
        <b/>
        <u/>
        <sz val="10"/>
        <rFont val="Arial"/>
        <family val="2"/>
      </rPr>
      <t>Nje pasqyre e pa Konsoliduar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</si>
</sst>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_-* #,##0.00_-;\-* #,##0.00_-;_-* &quot;-&quot;??_-;_-@_-"/>
    <numFmt numFmtId="179" formatCode="_-* #,##0_-;\-* #,##0_-;_-* &quot;-&quot;??_-;_-@_-"/>
  </numFmts>
  <fonts count="30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Arial"/>
    </font>
    <font>
      <sz val="11"/>
      <name val="Arial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</font>
    <font>
      <b/>
      <sz val="11"/>
      <name val="Arial Black"/>
      <family val="2"/>
    </font>
    <font>
      <b/>
      <sz val="12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20"/>
      <name val="Arial"/>
      <family val="2"/>
    </font>
    <font>
      <sz val="9"/>
      <name val="Arial"/>
    </font>
    <font>
      <b/>
      <u/>
      <sz val="20"/>
      <name val="Arial"/>
      <family val="2"/>
    </font>
    <font>
      <u/>
      <sz val="10"/>
      <name val="Arial"/>
    </font>
    <font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name val="Arial Black"/>
      <family val="2"/>
    </font>
    <font>
      <b/>
      <i/>
      <sz val="13"/>
      <color indexed="8"/>
      <name val="Times New Roman"/>
      <family val="1"/>
    </font>
    <font>
      <i/>
      <sz val="13"/>
      <color indexed="8"/>
      <name val="Times New Roman"/>
      <family val="1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187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0" fillId="0" borderId="1" xfId="0" applyBorder="1"/>
    <xf numFmtId="0" fontId="6" fillId="0" borderId="2" xfId="0" applyFont="1" applyBorder="1"/>
    <xf numFmtId="3" fontId="6" fillId="0" borderId="2" xfId="0" applyNumberFormat="1" applyFont="1" applyBorder="1" applyAlignment="1"/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3" fontId="6" fillId="0" borderId="5" xfId="0" applyNumberFormat="1" applyFont="1" applyBorder="1" applyAlignment="1"/>
    <xf numFmtId="0" fontId="6" fillId="0" borderId="6" xfId="0" applyFont="1" applyBorder="1" applyAlignment="1">
      <alignment horizontal="center" shrinkToFit="1" readingOrder="1"/>
    </xf>
    <xf numFmtId="0" fontId="3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8" xfId="0" applyBorder="1"/>
    <xf numFmtId="3" fontId="3" fillId="0" borderId="9" xfId="0" applyNumberFormat="1" applyFont="1" applyBorder="1"/>
    <xf numFmtId="0" fontId="0" fillId="0" borderId="10" xfId="0" applyBorder="1"/>
    <xf numFmtId="0" fontId="3" fillId="0" borderId="11" xfId="0" applyFont="1" applyBorder="1"/>
    <xf numFmtId="0" fontId="0" fillId="0" borderId="11" xfId="0" applyBorder="1"/>
    <xf numFmtId="179" fontId="9" fillId="0" borderId="12" xfId="1" applyNumberFormat="1" applyFont="1" applyBorder="1"/>
    <xf numFmtId="0" fontId="0" fillId="0" borderId="13" xfId="0" applyBorder="1"/>
    <xf numFmtId="0" fontId="6" fillId="0" borderId="12" xfId="0" applyFont="1" applyBorder="1"/>
    <xf numFmtId="0" fontId="0" fillId="0" borderId="12" xfId="0" applyBorder="1"/>
    <xf numFmtId="3" fontId="9" fillId="0" borderId="14" xfId="0" applyNumberFormat="1" applyFont="1" applyBorder="1"/>
    <xf numFmtId="3" fontId="6" fillId="0" borderId="12" xfId="0" applyNumberFormat="1" applyFont="1" applyBorder="1"/>
    <xf numFmtId="0" fontId="6" fillId="0" borderId="0" xfId="0" applyFont="1"/>
    <xf numFmtId="3" fontId="0" fillId="0" borderId="0" xfId="0" applyNumberFormat="1"/>
    <xf numFmtId="0" fontId="8" fillId="0" borderId="12" xfId="0" applyFont="1" applyBorder="1"/>
    <xf numFmtId="3" fontId="9" fillId="0" borderId="12" xfId="0" applyNumberFormat="1" applyFont="1" applyFill="1" applyBorder="1"/>
    <xf numFmtId="0" fontId="3" fillId="0" borderId="12" xfId="0" applyFont="1" applyBorder="1"/>
    <xf numFmtId="3" fontId="3" fillId="0" borderId="14" xfId="0" applyNumberFormat="1" applyFont="1" applyBorder="1"/>
    <xf numFmtId="0" fontId="8" fillId="0" borderId="0" xfId="0" applyFont="1"/>
    <xf numFmtId="3" fontId="9" fillId="0" borderId="12" xfId="0" applyNumberFormat="1" applyFont="1" applyBorder="1"/>
    <xf numFmtId="0" fontId="6" fillId="0" borderId="12" xfId="0" applyFont="1" applyFill="1" applyBorder="1"/>
    <xf numFmtId="3" fontId="3" fillId="0" borderId="12" xfId="0" applyNumberFormat="1" applyFont="1" applyBorder="1"/>
    <xf numFmtId="0" fontId="9" fillId="0" borderId="12" xfId="0" applyFont="1" applyBorder="1"/>
    <xf numFmtId="0" fontId="0" fillId="0" borderId="0" xfId="0" applyBorder="1"/>
    <xf numFmtId="0" fontId="3" fillId="0" borderId="1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2" xfId="0" applyFont="1" applyBorder="1"/>
    <xf numFmtId="0" fontId="0" fillId="0" borderId="15" xfId="0" applyBorder="1"/>
    <xf numFmtId="0" fontId="10" fillId="0" borderId="16" xfId="0" applyFont="1" applyBorder="1"/>
    <xf numFmtId="0" fontId="0" fillId="0" borderId="16" xfId="0" applyBorder="1"/>
    <xf numFmtId="3" fontId="9" fillId="0" borderId="16" xfId="0" applyNumberFormat="1" applyFont="1" applyBorder="1"/>
    <xf numFmtId="3" fontId="9" fillId="0" borderId="17" xfId="0" applyNumberFormat="1" applyFont="1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2" fillId="0" borderId="0" xfId="0" applyFont="1"/>
    <xf numFmtId="3" fontId="8" fillId="0" borderId="0" xfId="0" applyNumberFormat="1" applyFont="1"/>
    <xf numFmtId="0" fontId="3" fillId="0" borderId="0" xfId="0" applyFont="1"/>
    <xf numFmtId="3" fontId="3" fillId="0" borderId="2" xfId="0" applyNumberFormat="1" applyFont="1" applyBorder="1" applyAlignment="1">
      <alignment horizontal="left"/>
    </xf>
    <xf numFmtId="3" fontId="3" fillId="0" borderId="3" xfId="0" applyNumberFormat="1" applyFont="1" applyBorder="1" applyAlignment="1">
      <alignment horizontal="left"/>
    </xf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shrinkToFit="1" readingOrder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/>
    </xf>
    <xf numFmtId="3" fontId="3" fillId="0" borderId="19" xfId="0" applyNumberFormat="1" applyFont="1" applyBorder="1"/>
    <xf numFmtId="3" fontId="9" fillId="0" borderId="19" xfId="0" applyNumberFormat="1" applyFont="1" applyBorder="1"/>
    <xf numFmtId="3" fontId="9" fillId="0" borderId="20" xfId="0" applyNumberFormat="1" applyFont="1" applyBorder="1"/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/>
    <xf numFmtId="3" fontId="9" fillId="0" borderId="11" xfId="0" applyNumberFormat="1" applyFont="1" applyBorder="1"/>
    <xf numFmtId="3" fontId="9" fillId="0" borderId="21" xfId="0" applyNumberFormat="1" applyFont="1" applyBorder="1"/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3" fillId="0" borderId="12" xfId="0" applyFont="1" applyBorder="1"/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3" fontId="9" fillId="0" borderId="22" xfId="0" applyNumberFormat="1" applyFont="1" applyBorder="1"/>
    <xf numFmtId="0" fontId="3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3" fontId="0" fillId="0" borderId="12" xfId="0" applyNumberFormat="1" applyBorder="1"/>
    <xf numFmtId="3" fontId="0" fillId="0" borderId="14" xfId="0" applyNumberFormat="1" applyBorder="1"/>
    <xf numFmtId="0" fontId="15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2" xfId="0" applyFont="1" applyFill="1" applyBorder="1"/>
    <xf numFmtId="0" fontId="14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3" fontId="8" fillId="0" borderId="12" xfId="0" applyNumberFormat="1" applyFont="1" applyBorder="1"/>
    <xf numFmtId="0" fontId="3" fillId="0" borderId="12" xfId="0" applyFont="1" applyBorder="1" applyAlignment="1">
      <alignment horizontal="left" vertical="center"/>
    </xf>
    <xf numFmtId="0" fontId="14" fillId="0" borderId="23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vertical="center"/>
    </xf>
    <xf numFmtId="3" fontId="8" fillId="0" borderId="24" xfId="0" applyNumberFormat="1" applyFont="1" applyBorder="1"/>
    <xf numFmtId="3" fontId="3" fillId="0" borderId="25" xfId="0" applyNumberFormat="1" applyFont="1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5" fillId="0" borderId="0" xfId="0" applyFont="1"/>
    <xf numFmtId="3" fontId="15" fillId="0" borderId="0" xfId="0" applyNumberFormat="1" applyFont="1" applyBorder="1"/>
    <xf numFmtId="0" fontId="15" fillId="0" borderId="0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6" fillId="0" borderId="29" xfId="0" applyFont="1" applyBorder="1"/>
    <xf numFmtId="0" fontId="16" fillId="0" borderId="0" xfId="0" quotePrefix="1" applyFont="1" applyBorder="1"/>
    <xf numFmtId="0" fontId="0" fillId="0" borderId="30" xfId="0" applyBorder="1"/>
    <xf numFmtId="0" fontId="3" fillId="0" borderId="0" xfId="0" applyFont="1" applyBorder="1"/>
    <xf numFmtId="0" fontId="17" fillId="0" borderId="0" xfId="0" applyFont="1" applyBorder="1"/>
    <xf numFmtId="0" fontId="6" fillId="0" borderId="29" xfId="0" applyFont="1" applyFill="1" applyBorder="1"/>
    <xf numFmtId="0" fontId="0" fillId="0" borderId="0" xfId="0" applyFill="1" applyBorder="1"/>
    <xf numFmtId="0" fontId="16" fillId="0" borderId="0" xfId="0" applyFont="1" applyBorder="1"/>
    <xf numFmtId="0" fontId="17" fillId="0" borderId="0" xfId="0" applyFont="1" applyFill="1" applyBorder="1" applyAlignment="1">
      <alignment horizontal="left"/>
    </xf>
    <xf numFmtId="0" fontId="0" fillId="0" borderId="29" xfId="0" applyFill="1" applyBorder="1"/>
    <xf numFmtId="0" fontId="17" fillId="0" borderId="0" xfId="0" applyFont="1" applyFill="1" applyBorder="1"/>
    <xf numFmtId="0" fontId="18" fillId="0" borderId="0" xfId="0" applyFont="1" applyBorder="1"/>
    <xf numFmtId="0" fontId="19" fillId="0" borderId="29" xfId="0" applyFont="1" applyBorder="1" applyAlignment="1"/>
    <xf numFmtId="0" fontId="19" fillId="0" borderId="29" xfId="0" applyFont="1" applyBorder="1"/>
    <xf numFmtId="0" fontId="19" fillId="0" borderId="0" xfId="0" applyFont="1" applyBorder="1"/>
    <xf numFmtId="0" fontId="1" fillId="0" borderId="29" xfId="0" applyFont="1" applyBorder="1"/>
    <xf numFmtId="0" fontId="1" fillId="0" borderId="0" xfId="0" applyFont="1" applyBorder="1"/>
    <xf numFmtId="0" fontId="20" fillId="0" borderId="0" xfId="0" applyFont="1" applyBorder="1"/>
    <xf numFmtId="0" fontId="20" fillId="0" borderId="30" xfId="0" applyFont="1" applyBorder="1"/>
    <xf numFmtId="0" fontId="20" fillId="0" borderId="29" xfId="0" applyFont="1" applyBorder="1"/>
    <xf numFmtId="0" fontId="22" fillId="0" borderId="0" xfId="0" applyFont="1" applyBorder="1"/>
    <xf numFmtId="0" fontId="8" fillId="0" borderId="0" xfId="0" applyFont="1" applyFill="1" applyBorder="1"/>
    <xf numFmtId="0" fontId="6" fillId="0" borderId="0" xfId="0" applyFont="1" applyBorder="1"/>
    <xf numFmtId="0" fontId="3" fillId="0" borderId="0" xfId="0" applyFont="1" applyFill="1" applyBorder="1"/>
    <xf numFmtId="0" fontId="6" fillId="0" borderId="30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3" fillId="0" borderId="0" xfId="0" applyFont="1" applyAlignment="1"/>
    <xf numFmtId="0" fontId="5" fillId="0" borderId="0" xfId="0" applyFont="1"/>
    <xf numFmtId="3" fontId="5" fillId="0" borderId="0" xfId="0" applyNumberFormat="1" applyFont="1"/>
    <xf numFmtId="0" fontId="6" fillId="0" borderId="34" xfId="0" applyFont="1" applyBorder="1"/>
    <xf numFmtId="3" fontId="6" fillId="0" borderId="26" xfId="0" applyNumberFormat="1" applyFont="1" applyBorder="1" applyAlignment="1"/>
    <xf numFmtId="0" fontId="7" fillId="0" borderId="35" xfId="0" applyFont="1" applyBorder="1" applyAlignment="1">
      <alignment horizontal="center"/>
    </xf>
    <xf numFmtId="3" fontId="6" fillId="0" borderId="29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6" fillId="0" borderId="36" xfId="0" applyFont="1" applyBorder="1"/>
    <xf numFmtId="0" fontId="6" fillId="0" borderId="10" xfId="0" applyFont="1" applyBorder="1"/>
    <xf numFmtId="0" fontId="10" fillId="0" borderId="11" xfId="0" applyFont="1" applyBorder="1"/>
    <xf numFmtId="0" fontId="6" fillId="0" borderId="11" xfId="0" applyFont="1" applyBorder="1"/>
    <xf numFmtId="3" fontId="6" fillId="0" borderId="11" xfId="0" applyNumberFormat="1" applyFont="1" applyBorder="1"/>
    <xf numFmtId="0" fontId="6" fillId="0" borderId="13" xfId="0" applyFont="1" applyBorder="1"/>
    <xf numFmtId="0" fontId="8" fillId="0" borderId="12" xfId="0" applyFont="1" applyFill="1" applyBorder="1"/>
    <xf numFmtId="0" fontId="8" fillId="0" borderId="13" xfId="0" applyFont="1" applyBorder="1"/>
    <xf numFmtId="0" fontId="8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3" fontId="3" fillId="0" borderId="37" xfId="0" applyNumberFormat="1" applyFont="1" applyBorder="1"/>
    <xf numFmtId="0" fontId="0" fillId="0" borderId="13" xfId="0" applyBorder="1" applyAlignment="1">
      <alignment horizontal="center"/>
    </xf>
    <xf numFmtId="0" fontId="3" fillId="0" borderId="12" xfId="0" applyFont="1" applyBorder="1" applyAlignment="1">
      <alignment horizontal="left"/>
    </xf>
    <xf numFmtId="0" fontId="9" fillId="0" borderId="13" xfId="0" applyFont="1" applyBorder="1"/>
    <xf numFmtId="179" fontId="9" fillId="0" borderId="12" xfId="2" applyNumberFormat="1" applyFont="1" applyBorder="1"/>
    <xf numFmtId="0" fontId="23" fillId="0" borderId="13" xfId="0" applyFont="1" applyBorder="1"/>
    <xf numFmtId="0" fontId="24" fillId="0" borderId="12" xfId="0" applyFont="1" applyBorder="1"/>
    <xf numFmtId="0" fontId="23" fillId="0" borderId="12" xfId="0" applyFont="1" applyBorder="1"/>
    <xf numFmtId="3" fontId="25" fillId="0" borderId="16" xfId="0" applyNumberFormat="1" applyFont="1" applyBorder="1"/>
    <xf numFmtId="0" fontId="9" fillId="0" borderId="7" xfId="0" applyFont="1" applyBorder="1"/>
    <xf numFmtId="0" fontId="26" fillId="0" borderId="8" xfId="0" applyFont="1" applyBorder="1" applyAlignment="1">
      <alignment horizontal="center"/>
    </xf>
    <xf numFmtId="0" fontId="9" fillId="0" borderId="36" xfId="0" applyFont="1" applyBorder="1"/>
    <xf numFmtId="3" fontId="3" fillId="0" borderId="38" xfId="0" applyNumberFormat="1" applyFont="1" applyBorder="1"/>
    <xf numFmtId="0" fontId="27" fillId="0" borderId="0" xfId="0" applyFont="1"/>
    <xf numFmtId="0" fontId="28" fillId="0" borderId="0" xfId="0" applyFont="1"/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43" xfId="0" applyNumberFormat="1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43" xfId="0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17" fillId="0" borderId="0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3">
    <cellStyle name="Comma_BILANC AKTIV 2009" xfId="1"/>
    <cellStyle name="Comma_BILANC PASIV 2009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zoomScaleNormal="100" workbookViewId="0">
      <selection activeCell="H19" sqref="H19"/>
    </sheetView>
  </sheetViews>
  <sheetFormatPr defaultRowHeight="12.75" x14ac:dyDescent="0.2"/>
  <cols>
    <col min="1" max="1" width="0.5703125" customWidth="1"/>
    <col min="2" max="2" width="8.140625" customWidth="1"/>
    <col min="5" max="5" width="5.85546875" customWidth="1"/>
    <col min="6" max="6" width="12.140625" customWidth="1"/>
    <col min="8" max="8" width="9.7109375" customWidth="1"/>
    <col min="9" max="9" width="20.85546875" customWidth="1"/>
  </cols>
  <sheetData>
    <row r="1" spans="1:9" ht="45" customHeight="1" x14ac:dyDescent="0.2">
      <c r="A1" s="93"/>
      <c r="B1" s="93"/>
      <c r="C1" s="94"/>
      <c r="D1" s="94"/>
      <c r="E1" s="94"/>
      <c r="F1" s="94"/>
      <c r="G1" s="94"/>
      <c r="H1" s="94"/>
      <c r="I1" s="95"/>
    </row>
    <row r="2" spans="1:9" ht="27" customHeight="1" x14ac:dyDescent="0.3">
      <c r="A2" s="96"/>
      <c r="B2" s="97" t="s">
        <v>91</v>
      </c>
      <c r="C2" s="36"/>
      <c r="D2" s="36"/>
      <c r="E2" s="36"/>
      <c r="F2" s="98" t="s">
        <v>92</v>
      </c>
      <c r="G2" s="36"/>
      <c r="H2" s="36"/>
      <c r="I2" s="99"/>
    </row>
    <row r="3" spans="1:9" ht="24" customHeight="1" x14ac:dyDescent="0.25">
      <c r="A3" s="96"/>
      <c r="B3" s="97" t="s">
        <v>93</v>
      </c>
      <c r="C3" s="36"/>
      <c r="D3" s="36"/>
      <c r="E3" s="100" t="s">
        <v>94</v>
      </c>
      <c r="F3" s="101"/>
      <c r="G3" s="36"/>
      <c r="H3" s="36"/>
      <c r="I3" s="99"/>
    </row>
    <row r="4" spans="1:9" ht="23.25" customHeight="1" x14ac:dyDescent="0.25">
      <c r="A4" s="96"/>
      <c r="B4" s="97" t="s">
        <v>95</v>
      </c>
      <c r="C4" s="36"/>
      <c r="D4" s="36"/>
      <c r="E4" s="100" t="s">
        <v>96</v>
      </c>
      <c r="F4" s="87"/>
      <c r="G4" s="36"/>
      <c r="H4" s="36"/>
      <c r="I4" s="99"/>
    </row>
    <row r="5" spans="1:9" ht="20.25" x14ac:dyDescent="0.3">
      <c r="A5" s="96"/>
      <c r="B5" s="102" t="s">
        <v>97</v>
      </c>
      <c r="C5" s="36"/>
      <c r="D5" s="36"/>
      <c r="E5" s="36"/>
      <c r="F5" s="103"/>
      <c r="H5" s="104"/>
      <c r="I5" s="99"/>
    </row>
    <row r="6" spans="1:9" ht="45.75" customHeight="1" x14ac:dyDescent="0.25">
      <c r="A6" s="96"/>
      <c r="B6" s="102" t="s">
        <v>98</v>
      </c>
      <c r="C6" s="36"/>
      <c r="D6" s="36"/>
      <c r="E6" s="36"/>
      <c r="F6" s="177" t="s">
        <v>99</v>
      </c>
      <c r="G6" s="177"/>
      <c r="H6" s="36"/>
      <c r="I6" s="99"/>
    </row>
    <row r="7" spans="1:9" ht="21" customHeight="1" x14ac:dyDescent="0.2">
      <c r="A7" s="96"/>
      <c r="B7" s="102" t="s">
        <v>100</v>
      </c>
      <c r="C7" s="36"/>
      <c r="D7" s="36"/>
      <c r="E7" s="36"/>
      <c r="G7" s="36"/>
      <c r="H7" s="36"/>
      <c r="I7" s="99"/>
    </row>
    <row r="8" spans="1:9" ht="24" customHeight="1" x14ac:dyDescent="0.2">
      <c r="A8" s="96"/>
      <c r="B8" s="97"/>
      <c r="C8" s="36"/>
      <c r="D8" s="36"/>
      <c r="E8" s="36"/>
      <c r="F8" s="36"/>
      <c r="G8" s="36"/>
      <c r="H8" s="36"/>
      <c r="I8" s="99"/>
    </row>
    <row r="9" spans="1:9" ht="15.75" x14ac:dyDescent="0.25">
      <c r="A9" s="96"/>
      <c r="B9" s="102" t="s">
        <v>101</v>
      </c>
      <c r="C9" s="36"/>
      <c r="D9" s="36"/>
      <c r="E9" s="36"/>
      <c r="F9" s="105" t="s">
        <v>102</v>
      </c>
      <c r="G9" s="100"/>
      <c r="H9" s="100"/>
      <c r="I9" s="99"/>
    </row>
    <row r="10" spans="1:9" ht="15.75" x14ac:dyDescent="0.25">
      <c r="A10" s="96"/>
      <c r="B10" s="106" t="s">
        <v>103</v>
      </c>
      <c r="C10" s="36"/>
      <c r="D10" s="36"/>
      <c r="E10" s="36"/>
      <c r="F10" s="107"/>
      <c r="G10" s="100"/>
      <c r="H10" s="100"/>
      <c r="I10" s="99"/>
    </row>
    <row r="11" spans="1:9" ht="15.75" x14ac:dyDescent="0.25">
      <c r="A11" s="96"/>
      <c r="B11" s="106" t="s">
        <v>104</v>
      </c>
      <c r="C11" s="36"/>
      <c r="D11" s="36"/>
      <c r="E11" s="36"/>
      <c r="F11" s="107"/>
      <c r="G11" s="108"/>
      <c r="H11" s="108"/>
      <c r="I11" s="99"/>
    </row>
    <row r="12" spans="1:9" x14ac:dyDescent="0.2">
      <c r="A12" s="96"/>
      <c r="B12" s="96"/>
      <c r="C12" s="36"/>
      <c r="D12" s="36"/>
      <c r="E12" s="36"/>
      <c r="F12" s="36"/>
      <c r="G12" s="36"/>
      <c r="H12" s="36"/>
      <c r="I12" s="99"/>
    </row>
    <row r="13" spans="1:9" x14ac:dyDescent="0.2">
      <c r="A13" s="96"/>
      <c r="B13" s="96"/>
      <c r="C13" s="36"/>
      <c r="D13" s="36"/>
      <c r="E13" s="36"/>
      <c r="F13" s="36"/>
      <c r="G13" s="36"/>
      <c r="H13" s="36"/>
      <c r="I13" s="99"/>
    </row>
    <row r="14" spans="1:9" x14ac:dyDescent="0.2">
      <c r="A14" s="96"/>
      <c r="B14" s="96"/>
      <c r="C14" s="36"/>
      <c r="D14" s="36"/>
      <c r="E14" s="36"/>
      <c r="F14" s="36"/>
      <c r="G14" s="36"/>
      <c r="H14" s="36"/>
      <c r="I14" s="99"/>
    </row>
    <row r="15" spans="1:9" x14ac:dyDescent="0.2">
      <c r="A15" s="96"/>
      <c r="B15" s="96"/>
      <c r="C15" s="36"/>
      <c r="D15" s="36"/>
      <c r="E15" s="36"/>
      <c r="F15" s="36"/>
      <c r="G15" s="36"/>
      <c r="H15" s="36"/>
      <c r="I15" s="99"/>
    </row>
    <row r="16" spans="1:9" x14ac:dyDescent="0.2">
      <c r="A16" s="96"/>
      <c r="B16" s="96"/>
      <c r="C16" s="36"/>
      <c r="D16" s="36"/>
      <c r="E16" s="36"/>
      <c r="F16" s="36"/>
      <c r="G16" s="36"/>
      <c r="H16" s="36"/>
      <c r="I16" s="99"/>
    </row>
    <row r="17" spans="1:9" x14ac:dyDescent="0.2">
      <c r="A17" s="96"/>
      <c r="B17" s="96"/>
      <c r="C17" s="36"/>
      <c r="D17" s="36"/>
      <c r="E17" s="36"/>
      <c r="F17" s="36"/>
      <c r="G17" s="36"/>
      <c r="H17" s="36"/>
      <c r="I17" s="99"/>
    </row>
    <row r="18" spans="1:9" x14ac:dyDescent="0.2">
      <c r="A18" s="96"/>
      <c r="B18" s="96"/>
      <c r="C18" s="36"/>
      <c r="D18" s="36"/>
      <c r="E18" s="36"/>
      <c r="F18" s="36"/>
      <c r="G18" s="36"/>
      <c r="H18" s="36"/>
      <c r="I18" s="99"/>
    </row>
    <row r="19" spans="1:9" x14ac:dyDescent="0.2">
      <c r="A19" s="96"/>
      <c r="B19" s="96"/>
      <c r="C19" s="36"/>
      <c r="D19" s="36"/>
      <c r="E19" s="36"/>
      <c r="F19" s="36"/>
      <c r="G19" s="36"/>
      <c r="H19" s="36"/>
      <c r="I19" s="99"/>
    </row>
    <row r="20" spans="1:9" ht="26.25" x14ac:dyDescent="0.4">
      <c r="A20" s="109" t="s">
        <v>105</v>
      </c>
      <c r="B20" s="110"/>
      <c r="C20" s="111"/>
      <c r="D20" s="111"/>
      <c r="E20" s="36"/>
      <c r="F20" s="36"/>
      <c r="G20" s="36"/>
      <c r="H20" s="36"/>
      <c r="I20" s="99"/>
    </row>
    <row r="21" spans="1:9" ht="8.25" customHeight="1" x14ac:dyDescent="0.4">
      <c r="A21" s="110"/>
      <c r="B21" s="110"/>
      <c r="C21" s="111"/>
      <c r="D21" s="111"/>
      <c r="E21" s="36"/>
      <c r="F21" s="36"/>
      <c r="G21" s="36"/>
      <c r="H21" s="36"/>
      <c r="I21" s="99"/>
    </row>
    <row r="22" spans="1:9" x14ac:dyDescent="0.2">
      <c r="A22" s="96"/>
      <c r="B22" s="112" t="s">
        <v>106</v>
      </c>
      <c r="C22" s="113"/>
      <c r="D22" s="114"/>
      <c r="E22" s="114"/>
      <c r="F22" s="114"/>
      <c r="G22" s="114"/>
      <c r="H22" s="114"/>
      <c r="I22" s="115"/>
    </row>
    <row r="23" spans="1:9" x14ac:dyDescent="0.2">
      <c r="A23" s="96"/>
      <c r="B23" s="112" t="s">
        <v>107</v>
      </c>
      <c r="C23" s="114"/>
      <c r="D23" s="114"/>
      <c r="E23" s="114"/>
      <c r="F23" s="114"/>
      <c r="G23" s="114"/>
      <c r="H23" s="114"/>
      <c r="I23" s="115"/>
    </row>
    <row r="24" spans="1:9" x14ac:dyDescent="0.2">
      <c r="A24" s="96"/>
      <c r="B24" s="116"/>
      <c r="C24" s="114"/>
      <c r="D24" s="114"/>
      <c r="E24" s="114"/>
      <c r="F24" s="114"/>
      <c r="G24" s="114"/>
      <c r="H24" s="114"/>
      <c r="I24" s="115"/>
    </row>
    <row r="25" spans="1:9" x14ac:dyDescent="0.2">
      <c r="A25" s="96"/>
      <c r="B25" s="96"/>
      <c r="C25" s="36"/>
      <c r="D25" s="36"/>
      <c r="E25" s="36"/>
      <c r="F25" s="36"/>
      <c r="G25" s="36"/>
      <c r="H25" s="36"/>
      <c r="I25" s="99"/>
    </row>
    <row r="26" spans="1:9" ht="26.25" x14ac:dyDescent="0.4">
      <c r="A26" s="96"/>
      <c r="B26" s="96"/>
      <c r="C26" s="111" t="s">
        <v>120</v>
      </c>
      <c r="D26" s="87"/>
      <c r="E26" s="36"/>
      <c r="F26" s="117"/>
      <c r="G26" s="36"/>
      <c r="H26" s="36"/>
      <c r="I26" s="99"/>
    </row>
    <row r="27" spans="1:9" x14ac:dyDescent="0.2">
      <c r="A27" s="96"/>
      <c r="B27" s="96"/>
      <c r="C27" s="36"/>
      <c r="D27" s="36"/>
      <c r="E27" s="36"/>
      <c r="F27" s="36"/>
      <c r="G27" s="36"/>
      <c r="H27" s="36"/>
      <c r="I27" s="99"/>
    </row>
    <row r="28" spans="1:9" x14ac:dyDescent="0.2">
      <c r="A28" s="96"/>
      <c r="B28" s="96"/>
      <c r="C28" s="36"/>
      <c r="D28" s="36"/>
      <c r="E28" s="36"/>
      <c r="F28" s="36"/>
      <c r="G28" s="36"/>
      <c r="H28" s="36"/>
      <c r="I28" s="99"/>
    </row>
    <row r="29" spans="1:9" hidden="1" x14ac:dyDescent="0.2">
      <c r="A29" s="96"/>
      <c r="B29" s="96"/>
      <c r="C29" s="36"/>
      <c r="D29" s="36"/>
      <c r="E29" s="36"/>
      <c r="F29" s="36"/>
      <c r="G29" s="36"/>
      <c r="H29" s="36"/>
      <c r="I29" s="99"/>
    </row>
    <row r="30" spans="1:9" hidden="1" x14ac:dyDescent="0.2">
      <c r="A30" s="96"/>
      <c r="B30" s="96"/>
      <c r="C30" s="36"/>
      <c r="D30" s="36"/>
      <c r="E30" s="36"/>
      <c r="F30" s="36"/>
      <c r="G30" s="36"/>
      <c r="H30" s="36"/>
      <c r="I30" s="99"/>
    </row>
    <row r="31" spans="1:9" hidden="1" x14ac:dyDescent="0.2">
      <c r="A31" s="96"/>
      <c r="B31" s="96"/>
      <c r="C31" s="36"/>
      <c r="D31" s="36"/>
      <c r="E31" s="36"/>
      <c r="F31" s="36"/>
      <c r="G31" s="36"/>
      <c r="H31" s="36"/>
      <c r="I31" s="99"/>
    </row>
    <row r="32" spans="1:9" hidden="1" x14ac:dyDescent="0.2">
      <c r="A32" s="96"/>
      <c r="B32" s="96"/>
      <c r="C32" s="36"/>
      <c r="D32" s="36"/>
      <c r="E32" s="36"/>
      <c r="F32" s="36"/>
      <c r="G32" s="36"/>
      <c r="H32" s="36"/>
      <c r="I32" s="99"/>
    </row>
    <row r="33" spans="1:9" ht="33.75" customHeight="1" x14ac:dyDescent="0.2">
      <c r="A33" s="96"/>
      <c r="B33" s="96"/>
      <c r="C33" s="36"/>
      <c r="D33" s="36"/>
      <c r="E33" s="36"/>
      <c r="F33" s="36"/>
      <c r="G33" s="36"/>
      <c r="H33" s="36"/>
      <c r="I33" s="99"/>
    </row>
    <row r="34" spans="1:9" hidden="1" x14ac:dyDescent="0.2">
      <c r="A34" s="96"/>
      <c r="B34" s="96"/>
      <c r="C34" s="36"/>
      <c r="D34" s="36"/>
      <c r="E34" s="36"/>
      <c r="F34" s="36"/>
      <c r="G34" s="36"/>
      <c r="H34" s="36"/>
      <c r="I34" s="99"/>
    </row>
    <row r="35" spans="1:9" hidden="1" x14ac:dyDescent="0.2">
      <c r="A35" s="96"/>
      <c r="B35" s="96"/>
      <c r="C35" s="36"/>
      <c r="D35" s="36"/>
      <c r="E35" s="36"/>
      <c r="F35" s="36"/>
      <c r="G35" s="36"/>
      <c r="H35" s="36"/>
      <c r="I35" s="99"/>
    </row>
    <row r="36" spans="1:9" hidden="1" x14ac:dyDescent="0.2">
      <c r="A36" s="96"/>
      <c r="B36" s="96"/>
      <c r="C36" s="36"/>
      <c r="D36" s="36"/>
      <c r="E36" s="36"/>
      <c r="F36" s="36"/>
      <c r="G36" s="36"/>
      <c r="H36" s="36"/>
      <c r="I36" s="99"/>
    </row>
    <row r="37" spans="1:9" x14ac:dyDescent="0.2">
      <c r="A37" s="96"/>
      <c r="B37" s="96"/>
      <c r="C37" s="36"/>
      <c r="D37" s="36"/>
      <c r="E37" s="36"/>
      <c r="F37" s="36"/>
      <c r="G37" s="36"/>
      <c r="H37" s="36"/>
      <c r="I37" s="99"/>
    </row>
    <row r="38" spans="1:9" x14ac:dyDescent="0.2">
      <c r="A38" s="96"/>
      <c r="B38" s="96"/>
      <c r="C38" s="36"/>
      <c r="D38" s="36"/>
      <c r="E38" s="36"/>
      <c r="F38" s="36"/>
      <c r="G38" s="36"/>
      <c r="H38" s="36"/>
      <c r="I38" s="99"/>
    </row>
    <row r="39" spans="1:9" x14ac:dyDescent="0.2">
      <c r="A39" s="96"/>
      <c r="B39" s="96"/>
      <c r="C39" s="36"/>
      <c r="D39" s="36"/>
      <c r="E39" s="36"/>
      <c r="F39" s="36"/>
      <c r="G39" s="36"/>
      <c r="H39" s="36"/>
      <c r="I39" s="99"/>
    </row>
    <row r="40" spans="1:9" x14ac:dyDescent="0.2">
      <c r="A40" s="96"/>
      <c r="B40" s="96"/>
      <c r="C40" s="36"/>
      <c r="D40" s="36"/>
      <c r="E40" s="36"/>
      <c r="F40" s="36"/>
      <c r="G40" s="36"/>
      <c r="H40" s="36"/>
      <c r="I40" s="99"/>
    </row>
    <row r="41" spans="1:9" x14ac:dyDescent="0.2">
      <c r="A41" s="96"/>
      <c r="B41" s="96" t="s">
        <v>108</v>
      </c>
      <c r="C41" s="36"/>
      <c r="D41" s="36"/>
      <c r="E41" s="36"/>
      <c r="F41" s="36"/>
      <c r="G41" s="87" t="s">
        <v>109</v>
      </c>
      <c r="H41" s="36"/>
      <c r="I41" s="99"/>
    </row>
    <row r="42" spans="1:9" x14ac:dyDescent="0.2">
      <c r="A42" s="96"/>
      <c r="B42" s="96" t="s">
        <v>110</v>
      </c>
      <c r="C42" s="36"/>
      <c r="D42" s="36"/>
      <c r="E42" s="36"/>
      <c r="F42" s="36"/>
      <c r="G42" s="36"/>
      <c r="H42" s="36"/>
      <c r="I42" s="99"/>
    </row>
    <row r="43" spans="1:9" x14ac:dyDescent="0.2">
      <c r="A43" s="96"/>
      <c r="B43" s="96" t="s">
        <v>111</v>
      </c>
      <c r="C43" s="36"/>
      <c r="D43" s="36"/>
      <c r="E43" s="36"/>
      <c r="F43" s="36"/>
      <c r="G43" s="87" t="s">
        <v>112</v>
      </c>
      <c r="H43" s="36"/>
      <c r="I43" s="99"/>
    </row>
    <row r="44" spans="1:9" x14ac:dyDescent="0.2">
      <c r="A44" s="96"/>
      <c r="B44" s="96" t="s">
        <v>113</v>
      </c>
      <c r="C44" s="36"/>
      <c r="D44" s="36"/>
      <c r="E44" s="36"/>
      <c r="F44" s="36"/>
      <c r="G44" s="118" t="s">
        <v>112</v>
      </c>
      <c r="H44" s="36"/>
      <c r="I44" s="99"/>
    </row>
    <row r="45" spans="1:9" x14ac:dyDescent="0.2">
      <c r="A45" s="96"/>
      <c r="B45" s="96"/>
      <c r="C45" s="36"/>
      <c r="D45" s="36"/>
      <c r="E45" s="36"/>
      <c r="F45" s="36"/>
      <c r="G45" s="36"/>
      <c r="H45" s="36"/>
      <c r="I45" s="99"/>
    </row>
    <row r="46" spans="1:9" s="25" customFormat="1" ht="15.75" x14ac:dyDescent="0.25">
      <c r="A46" s="97"/>
      <c r="B46" s="97" t="s">
        <v>114</v>
      </c>
      <c r="C46" s="119"/>
      <c r="D46" s="119"/>
      <c r="E46" s="119"/>
      <c r="F46" s="119"/>
      <c r="G46" s="120" t="s">
        <v>115</v>
      </c>
      <c r="H46" s="119"/>
      <c r="I46" s="121"/>
    </row>
    <row r="47" spans="1:9" ht="15.75" x14ac:dyDescent="0.25">
      <c r="A47" s="96"/>
      <c r="B47" s="96" t="s">
        <v>116</v>
      </c>
      <c r="C47" s="36"/>
      <c r="D47" s="36"/>
      <c r="E47" s="36"/>
      <c r="F47" s="36"/>
      <c r="G47" s="120" t="s">
        <v>117</v>
      </c>
      <c r="H47" s="119"/>
      <c r="I47" s="99"/>
    </row>
    <row r="48" spans="1:9" x14ac:dyDescent="0.2">
      <c r="A48" s="96"/>
      <c r="B48" s="96"/>
      <c r="C48" s="36"/>
      <c r="D48" s="36"/>
      <c r="E48" s="36"/>
      <c r="F48" s="36"/>
      <c r="G48" s="36"/>
      <c r="H48" s="36"/>
      <c r="I48" s="99"/>
    </row>
    <row r="49" spans="1:9" s="25" customFormat="1" ht="15.75" x14ac:dyDescent="0.25">
      <c r="A49" s="97"/>
      <c r="B49" s="97" t="s">
        <v>118</v>
      </c>
      <c r="C49" s="119"/>
      <c r="D49" s="119"/>
      <c r="E49" s="119"/>
      <c r="F49" s="119"/>
      <c r="G49" s="120" t="s">
        <v>119</v>
      </c>
      <c r="H49" s="119"/>
      <c r="I49" s="121"/>
    </row>
    <row r="50" spans="1:9" ht="21.75" customHeight="1" thickBot="1" x14ac:dyDescent="0.25">
      <c r="A50" s="122"/>
      <c r="B50" s="122"/>
      <c r="C50" s="123"/>
      <c r="D50" s="123"/>
      <c r="E50" s="123"/>
      <c r="F50" s="123"/>
      <c r="G50" s="123"/>
      <c r="H50" s="123"/>
      <c r="I50" s="124"/>
    </row>
  </sheetData>
  <mergeCells count="1">
    <mergeCell ref="F6:G6"/>
  </mergeCells>
  <phoneticPr fontId="2" type="noConversion"/>
  <pageMargins left="0.94" right="0.75" top="0.66" bottom="0.82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B19" sqref="B19"/>
    </sheetView>
  </sheetViews>
  <sheetFormatPr defaultRowHeight="12.75" x14ac:dyDescent="0.2"/>
  <cols>
    <col min="1" max="1" width="3.42578125" customWidth="1"/>
    <col min="2" max="2" width="48" customWidth="1"/>
    <col min="3" max="3" width="11.42578125" customWidth="1"/>
    <col min="4" max="4" width="17" style="26" customWidth="1"/>
    <col min="5" max="5" width="15.28515625" customWidth="1"/>
  </cols>
  <sheetData>
    <row r="1" spans="1:6" ht="24" customHeight="1" x14ac:dyDescent="0.25">
      <c r="B1" s="178" t="s">
        <v>0</v>
      </c>
      <c r="C1" s="178"/>
      <c r="D1" s="178"/>
      <c r="E1" s="178"/>
    </row>
    <row r="2" spans="1:6" s="1" customFormat="1" ht="19.5" thickBot="1" x14ac:dyDescent="0.35">
      <c r="B2" s="1" t="s">
        <v>53</v>
      </c>
      <c r="D2" s="2"/>
    </row>
    <row r="3" spans="1:6" ht="15" x14ac:dyDescent="0.2">
      <c r="A3" s="3"/>
      <c r="B3" s="4"/>
      <c r="C3" s="4"/>
      <c r="D3" s="5" t="s">
        <v>1</v>
      </c>
      <c r="E3" s="6" t="s">
        <v>2</v>
      </c>
    </row>
    <row r="4" spans="1:6" ht="18.75" customHeight="1" thickBot="1" x14ac:dyDescent="0.3">
      <c r="A4" s="7" t="s">
        <v>3</v>
      </c>
      <c r="B4" s="8" t="s">
        <v>4</v>
      </c>
      <c r="C4" s="9" t="s">
        <v>5</v>
      </c>
      <c r="D4" s="10" t="s">
        <v>6</v>
      </c>
      <c r="E4" s="11" t="s">
        <v>7</v>
      </c>
    </row>
    <row r="5" spans="1:6" ht="23.25" customHeight="1" thickBot="1" x14ac:dyDescent="0.3">
      <c r="A5" s="12" t="s">
        <v>8</v>
      </c>
      <c r="B5" s="13" t="s">
        <v>9</v>
      </c>
      <c r="C5" s="14"/>
      <c r="D5" s="15">
        <f>SUM(D6+D10+D11+D20+D28+D29+D30)</f>
        <v>37202950</v>
      </c>
      <c r="E5" s="15">
        <f>SUM(E6+E10+E11+E20+E28+E29+E30)</f>
        <v>450000</v>
      </c>
    </row>
    <row r="6" spans="1:6" ht="18" customHeight="1" x14ac:dyDescent="0.25">
      <c r="A6" s="16"/>
      <c r="B6" s="17" t="s">
        <v>10</v>
      </c>
      <c r="C6" s="18"/>
      <c r="D6" s="19">
        <f>D8+D7</f>
        <v>1252309</v>
      </c>
      <c r="E6" s="19">
        <f>E8+E7</f>
        <v>164085</v>
      </c>
    </row>
    <row r="7" spans="1:6" ht="18" customHeight="1" x14ac:dyDescent="0.2">
      <c r="A7" s="20"/>
      <c r="B7" s="21" t="s">
        <v>11</v>
      </c>
      <c r="C7" s="22"/>
      <c r="D7" s="19">
        <v>922736</v>
      </c>
      <c r="E7" s="23"/>
    </row>
    <row r="8" spans="1:6" ht="18.75" customHeight="1" x14ac:dyDescent="0.2">
      <c r="A8" s="20"/>
      <c r="B8" s="21" t="s">
        <v>12</v>
      </c>
      <c r="C8" s="22"/>
      <c r="D8" s="24">
        <v>329573</v>
      </c>
      <c r="E8" s="21">
        <v>164085</v>
      </c>
    </row>
    <row r="9" spans="1:6" ht="18" customHeight="1" x14ac:dyDescent="0.2">
      <c r="A9" s="20"/>
      <c r="B9" s="25" t="s">
        <v>13</v>
      </c>
      <c r="C9" s="22"/>
      <c r="E9" s="22"/>
    </row>
    <row r="10" spans="1:6" ht="18" customHeight="1" x14ac:dyDescent="0.2">
      <c r="A10" s="20"/>
      <c r="B10" s="27" t="s">
        <v>14</v>
      </c>
      <c r="C10" s="22" t="s">
        <v>15</v>
      </c>
      <c r="D10" s="28"/>
      <c r="E10" s="23"/>
    </row>
    <row r="11" spans="1:6" ht="18" customHeight="1" x14ac:dyDescent="0.25">
      <c r="A11" s="20"/>
      <c r="B11" s="29" t="s">
        <v>16</v>
      </c>
      <c r="C11" s="22"/>
      <c r="D11" s="30">
        <f>SUM(D12:D19)</f>
        <v>5048472</v>
      </c>
      <c r="E11" s="30">
        <f>SUM(E12:E19)</f>
        <v>0</v>
      </c>
      <c r="F11" s="31"/>
    </row>
    <row r="12" spans="1:6" ht="18" customHeight="1" x14ac:dyDescent="0.2">
      <c r="A12" s="20"/>
      <c r="B12" s="21" t="s">
        <v>17</v>
      </c>
      <c r="C12" s="22"/>
      <c r="D12" s="32"/>
      <c r="E12" s="23"/>
    </row>
    <row r="13" spans="1:6" ht="18" customHeight="1" x14ac:dyDescent="0.2">
      <c r="A13" s="20"/>
      <c r="B13" s="21" t="s">
        <v>18</v>
      </c>
      <c r="C13" s="22"/>
      <c r="D13" s="23"/>
      <c r="E13" s="23"/>
    </row>
    <row r="14" spans="1:6" ht="18" customHeight="1" x14ac:dyDescent="0.2">
      <c r="A14" s="20"/>
      <c r="B14" s="21" t="s">
        <v>19</v>
      </c>
      <c r="C14" s="22"/>
      <c r="D14" s="32">
        <v>5048472</v>
      </c>
      <c r="E14" s="23"/>
    </row>
    <row r="15" spans="1:6" ht="18" customHeight="1" x14ac:dyDescent="0.2">
      <c r="A15" s="20"/>
      <c r="B15" s="21" t="s">
        <v>20</v>
      </c>
      <c r="C15" s="22"/>
      <c r="D15" s="32"/>
      <c r="E15" s="32"/>
    </row>
    <row r="16" spans="1:6" ht="18" customHeight="1" x14ac:dyDescent="0.2">
      <c r="A16" s="20"/>
      <c r="B16" s="21" t="s">
        <v>21</v>
      </c>
      <c r="C16" s="22"/>
      <c r="D16" s="32"/>
      <c r="E16" s="32"/>
    </row>
    <row r="17" spans="1:8" ht="18" customHeight="1" x14ac:dyDescent="0.2">
      <c r="A17" s="20"/>
      <c r="B17" s="21" t="s">
        <v>22</v>
      </c>
      <c r="C17" s="22"/>
      <c r="D17" s="32"/>
      <c r="E17" s="23"/>
    </row>
    <row r="18" spans="1:8" ht="18" customHeight="1" x14ac:dyDescent="0.2">
      <c r="A18" s="20" t="s">
        <v>23</v>
      </c>
      <c r="B18" s="21" t="s">
        <v>24</v>
      </c>
      <c r="C18" s="22"/>
      <c r="D18" s="32"/>
      <c r="E18" s="23"/>
    </row>
    <row r="19" spans="1:8" ht="18" customHeight="1" x14ac:dyDescent="0.2">
      <c r="A19" s="20"/>
      <c r="B19" s="33" t="s">
        <v>25</v>
      </c>
      <c r="C19" s="22"/>
      <c r="D19" s="32"/>
      <c r="E19" s="23"/>
    </row>
    <row r="20" spans="1:8" ht="18" customHeight="1" x14ac:dyDescent="0.25">
      <c r="A20" s="20"/>
      <c r="B20" s="29" t="s">
        <v>26</v>
      </c>
      <c r="C20" s="22"/>
      <c r="D20" s="34">
        <f>D21+D27</f>
        <v>27076487</v>
      </c>
      <c r="E20" s="24"/>
    </row>
    <row r="21" spans="1:8" ht="18" customHeight="1" x14ac:dyDescent="0.2">
      <c r="A21" s="20"/>
      <c r="B21" s="35" t="s">
        <v>27</v>
      </c>
      <c r="C21" s="22"/>
      <c r="D21" s="32">
        <v>25317787</v>
      </c>
      <c r="E21" s="23"/>
      <c r="H21" s="36"/>
    </row>
    <row r="22" spans="1:8" ht="18" customHeight="1" x14ac:dyDescent="0.2">
      <c r="A22" s="20"/>
      <c r="B22" s="35" t="s">
        <v>28</v>
      </c>
      <c r="C22" s="22"/>
      <c r="D22" s="32"/>
      <c r="E22" s="23"/>
    </row>
    <row r="23" spans="1:8" ht="18" customHeight="1" x14ac:dyDescent="0.2">
      <c r="A23" s="20"/>
      <c r="B23" s="35" t="s">
        <v>29</v>
      </c>
      <c r="C23" s="22"/>
      <c r="D23" s="32"/>
      <c r="E23" s="23"/>
    </row>
    <row r="24" spans="1:8" ht="18" customHeight="1" x14ac:dyDescent="0.2">
      <c r="A24" s="20"/>
      <c r="B24" s="35" t="s">
        <v>30</v>
      </c>
      <c r="C24" s="22"/>
      <c r="D24" s="32"/>
      <c r="E24" s="32"/>
    </row>
    <row r="25" spans="1:8" ht="18" customHeight="1" x14ac:dyDescent="0.2">
      <c r="A25" s="20"/>
      <c r="B25" s="35" t="s">
        <v>31</v>
      </c>
      <c r="C25" s="22"/>
      <c r="D25" s="32"/>
      <c r="E25" s="23"/>
    </row>
    <row r="26" spans="1:8" ht="18" customHeight="1" x14ac:dyDescent="0.2">
      <c r="A26" s="20"/>
      <c r="B26" s="35" t="s">
        <v>32</v>
      </c>
      <c r="C26" s="22"/>
      <c r="D26" s="32"/>
      <c r="E26" s="23"/>
    </row>
    <row r="27" spans="1:8" ht="18" customHeight="1" x14ac:dyDescent="0.2">
      <c r="A27" s="20"/>
      <c r="B27" s="35" t="s">
        <v>33</v>
      </c>
      <c r="C27" s="22"/>
      <c r="D27" s="32">
        <v>1758700</v>
      </c>
      <c r="E27" s="23"/>
    </row>
    <row r="28" spans="1:8" ht="18" customHeight="1" x14ac:dyDescent="0.25">
      <c r="A28" s="20"/>
      <c r="B28" s="29" t="s">
        <v>34</v>
      </c>
      <c r="C28" s="22"/>
      <c r="D28" s="32"/>
      <c r="E28" s="23"/>
    </row>
    <row r="29" spans="1:8" ht="18" customHeight="1" x14ac:dyDescent="0.25">
      <c r="A29" s="20"/>
      <c r="B29" s="29" t="s">
        <v>35</v>
      </c>
      <c r="C29" s="22"/>
      <c r="D29" s="32"/>
      <c r="E29" s="23"/>
    </row>
    <row r="30" spans="1:8" ht="18" customHeight="1" x14ac:dyDescent="0.25">
      <c r="A30" s="20"/>
      <c r="B30" s="29" t="s">
        <v>36</v>
      </c>
      <c r="C30" s="22"/>
      <c r="D30" s="34">
        <f>SUM(D31)</f>
        <v>3825682</v>
      </c>
      <c r="E30" s="34">
        <f>SUM(E31)</f>
        <v>285915</v>
      </c>
    </row>
    <row r="31" spans="1:8" ht="18" customHeight="1" x14ac:dyDescent="0.2">
      <c r="A31" s="20"/>
      <c r="B31" s="21" t="s">
        <v>37</v>
      </c>
      <c r="C31" s="22"/>
      <c r="D31" s="32">
        <v>3825682</v>
      </c>
      <c r="E31" s="32">
        <v>285915</v>
      </c>
    </row>
    <row r="32" spans="1:8" ht="21" customHeight="1" x14ac:dyDescent="0.25">
      <c r="A32" s="37" t="s">
        <v>38</v>
      </c>
      <c r="B32" s="38" t="s">
        <v>39</v>
      </c>
      <c r="C32" s="22"/>
      <c r="D32" s="30">
        <f>SUM(D36+D33)</f>
        <v>0</v>
      </c>
      <c r="E32" s="30">
        <f>SUM(E36+E33)</f>
        <v>0</v>
      </c>
    </row>
    <row r="33" spans="1:7" ht="18" customHeight="1" x14ac:dyDescent="0.25">
      <c r="A33" s="20"/>
      <c r="B33" s="39" t="s">
        <v>40</v>
      </c>
      <c r="C33" s="22"/>
      <c r="D33" s="32"/>
      <c r="E33" s="23"/>
    </row>
    <row r="34" spans="1:7" ht="16.5" customHeight="1" x14ac:dyDescent="0.2">
      <c r="A34" s="20"/>
      <c r="B34" s="21" t="s">
        <v>41</v>
      </c>
      <c r="C34" s="22"/>
      <c r="D34" s="32"/>
      <c r="E34" s="23"/>
    </row>
    <row r="35" spans="1:7" ht="15" customHeight="1" x14ac:dyDescent="0.2">
      <c r="A35" s="20"/>
      <c r="B35" s="21" t="s">
        <v>25</v>
      </c>
      <c r="C35" s="22"/>
      <c r="D35" s="32"/>
      <c r="E35" s="23"/>
    </row>
    <row r="36" spans="1:7" ht="18" customHeight="1" x14ac:dyDescent="0.25">
      <c r="A36" s="20"/>
      <c r="B36" s="39" t="s">
        <v>42</v>
      </c>
      <c r="C36" s="22"/>
      <c r="D36" s="30"/>
      <c r="E36" s="30"/>
      <c r="G36" s="26"/>
    </row>
    <row r="37" spans="1:7" ht="18" customHeight="1" x14ac:dyDescent="0.2">
      <c r="A37" s="20"/>
      <c r="B37" s="21" t="s">
        <v>43</v>
      </c>
      <c r="C37" s="22"/>
      <c r="D37" s="32"/>
      <c r="E37" s="32"/>
    </row>
    <row r="38" spans="1:7" ht="18" customHeight="1" x14ac:dyDescent="0.2">
      <c r="A38" s="20"/>
      <c r="B38" s="21" t="s">
        <v>44</v>
      </c>
      <c r="C38" s="22"/>
      <c r="D38" s="23"/>
      <c r="E38" s="23"/>
    </row>
    <row r="39" spans="1:7" ht="18" customHeight="1" x14ac:dyDescent="0.2">
      <c r="A39" s="20"/>
      <c r="B39" s="21" t="s">
        <v>45</v>
      </c>
      <c r="C39" s="22"/>
      <c r="D39" s="32"/>
      <c r="E39" s="23"/>
    </row>
    <row r="40" spans="1:7" ht="18" customHeight="1" x14ac:dyDescent="0.2">
      <c r="A40" s="20"/>
      <c r="B40" s="21" t="s">
        <v>46</v>
      </c>
      <c r="C40" s="22"/>
      <c r="D40" s="32"/>
      <c r="E40" s="23"/>
    </row>
    <row r="41" spans="1:7" ht="18" customHeight="1" x14ac:dyDescent="0.25">
      <c r="A41" s="20"/>
      <c r="B41" s="39" t="s">
        <v>47</v>
      </c>
      <c r="C41" s="22"/>
      <c r="D41" s="32"/>
      <c r="E41" s="23"/>
    </row>
    <row r="42" spans="1:7" ht="18" customHeight="1" x14ac:dyDescent="0.25">
      <c r="A42" s="20"/>
      <c r="B42" s="39" t="s">
        <v>48</v>
      </c>
      <c r="C42" s="22"/>
      <c r="D42" s="32"/>
      <c r="E42" s="23"/>
    </row>
    <row r="43" spans="1:7" ht="18" customHeight="1" x14ac:dyDescent="0.25">
      <c r="A43" s="20"/>
      <c r="B43" s="39" t="s">
        <v>49</v>
      </c>
      <c r="C43" s="22"/>
      <c r="D43" s="32"/>
      <c r="E43" s="23"/>
    </row>
    <row r="44" spans="1:7" ht="18" customHeight="1" x14ac:dyDescent="0.25">
      <c r="A44" s="20"/>
      <c r="B44" s="39" t="s">
        <v>50</v>
      </c>
      <c r="C44" s="22"/>
      <c r="D44" s="32"/>
      <c r="E44" s="23"/>
    </row>
    <row r="45" spans="1:7" ht="18" customHeight="1" thickBot="1" x14ac:dyDescent="0.3">
      <c r="A45" s="40"/>
      <c r="B45" s="41" t="s">
        <v>51</v>
      </c>
      <c r="C45" s="42"/>
      <c r="D45" s="43"/>
      <c r="E45" s="44"/>
    </row>
    <row r="46" spans="1:7" ht="24" customHeight="1" thickBot="1" x14ac:dyDescent="0.45">
      <c r="A46" s="45"/>
      <c r="B46" s="46" t="s">
        <v>52</v>
      </c>
      <c r="C46" s="14"/>
      <c r="D46" s="15">
        <f>SUM(D32+D5)</f>
        <v>37202950</v>
      </c>
      <c r="E46" s="15">
        <f>SUM(E32+E5)</f>
        <v>450000</v>
      </c>
    </row>
    <row r="47" spans="1:7" ht="14.25" customHeight="1" x14ac:dyDescent="0.2"/>
    <row r="48" spans="1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</sheetData>
  <mergeCells count="1">
    <mergeCell ref="B1:E1"/>
  </mergeCells>
  <phoneticPr fontId="2" type="noConversion"/>
  <pageMargins left="0.84" right="0.3" top="0.3" bottom="0.32" header="0.25" footer="0.25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D13" sqref="D13"/>
    </sheetView>
  </sheetViews>
  <sheetFormatPr defaultRowHeight="12.75" x14ac:dyDescent="0.2"/>
  <cols>
    <col min="3" max="3" width="38.5703125" customWidth="1"/>
    <col min="4" max="4" width="13.28515625" customWidth="1"/>
    <col min="5" max="5" width="15.28515625" customWidth="1"/>
  </cols>
  <sheetData>
    <row r="1" spans="1:6" ht="15.75" x14ac:dyDescent="0.25">
      <c r="A1" s="178" t="s">
        <v>0</v>
      </c>
      <c r="B1" s="178"/>
      <c r="C1" s="178"/>
      <c r="D1" s="178"/>
      <c r="E1" s="178"/>
      <c r="F1" s="125"/>
    </row>
    <row r="2" spans="1:6" ht="19.5" thickBot="1" x14ac:dyDescent="0.35">
      <c r="A2" s="126"/>
      <c r="B2" s="126" t="s">
        <v>121</v>
      </c>
      <c r="C2" s="126"/>
      <c r="D2" s="127"/>
      <c r="E2" s="127"/>
    </row>
    <row r="3" spans="1:6" ht="15" x14ac:dyDescent="0.2">
      <c r="A3" s="179" t="s">
        <v>3</v>
      </c>
      <c r="B3" s="181" t="s">
        <v>122</v>
      </c>
      <c r="C3" s="128"/>
      <c r="D3" s="129" t="s">
        <v>123</v>
      </c>
      <c r="E3" s="129" t="s">
        <v>2</v>
      </c>
    </row>
    <row r="4" spans="1:6" ht="15.75" thickBot="1" x14ac:dyDescent="0.25">
      <c r="A4" s="180"/>
      <c r="B4" s="182"/>
      <c r="C4" s="130" t="s">
        <v>5</v>
      </c>
      <c r="D4" s="131" t="s">
        <v>6</v>
      </c>
      <c r="E4" s="131" t="s">
        <v>7</v>
      </c>
    </row>
    <row r="5" spans="1:6" ht="16.5" thickBot="1" x14ac:dyDescent="0.3">
      <c r="A5" s="132" t="s">
        <v>8</v>
      </c>
      <c r="B5" s="133" t="s">
        <v>124</v>
      </c>
      <c r="C5" s="134"/>
      <c r="D5" s="15">
        <f>SUM(D6+D7+D11+D23+D24)</f>
        <v>5240722</v>
      </c>
      <c r="E5" s="15">
        <f>SUM(E6+E7+E11+E23+E24)</f>
        <v>0</v>
      </c>
    </row>
    <row r="6" spans="1:6" ht="15.75" x14ac:dyDescent="0.25">
      <c r="A6" s="135"/>
      <c r="B6" s="136" t="s">
        <v>125</v>
      </c>
      <c r="C6" s="137"/>
      <c r="D6" s="138"/>
      <c r="E6" s="138"/>
    </row>
    <row r="7" spans="1:6" ht="15.75" x14ac:dyDescent="0.25">
      <c r="A7" s="139"/>
      <c r="B7" s="39" t="s">
        <v>126</v>
      </c>
      <c r="C7" s="21"/>
      <c r="D7" s="24"/>
      <c r="E7" s="24"/>
    </row>
    <row r="8" spans="1:6" ht="15" x14ac:dyDescent="0.2">
      <c r="A8" s="139"/>
      <c r="B8" s="21" t="s">
        <v>127</v>
      </c>
      <c r="C8" s="21"/>
      <c r="D8" s="24"/>
      <c r="E8" s="24"/>
    </row>
    <row r="9" spans="1:6" ht="15" x14ac:dyDescent="0.2">
      <c r="A9" s="139"/>
      <c r="B9" s="21" t="s">
        <v>128</v>
      </c>
      <c r="C9" s="21"/>
      <c r="D9" s="24"/>
      <c r="E9" s="24"/>
    </row>
    <row r="10" spans="1:6" ht="15" x14ac:dyDescent="0.2">
      <c r="A10" s="139"/>
      <c r="B10" s="21" t="s">
        <v>129</v>
      </c>
      <c r="C10" s="21"/>
      <c r="D10" s="24"/>
      <c r="E10" s="24"/>
    </row>
    <row r="11" spans="1:6" ht="15.75" x14ac:dyDescent="0.25">
      <c r="A11" s="139"/>
      <c r="B11" s="39" t="s">
        <v>130</v>
      </c>
      <c r="C11" s="21"/>
      <c r="D11" s="30">
        <f>SUM(D12:D21)</f>
        <v>5240722</v>
      </c>
      <c r="E11" s="30">
        <f>SUM(E12:E21)</f>
        <v>0</v>
      </c>
    </row>
    <row r="12" spans="1:6" ht="15" x14ac:dyDescent="0.2">
      <c r="A12" s="139"/>
      <c r="B12" s="21" t="s">
        <v>131</v>
      </c>
      <c r="C12" s="21"/>
      <c r="D12" s="24"/>
      <c r="E12" s="24"/>
    </row>
    <row r="13" spans="1:6" ht="15" x14ac:dyDescent="0.2">
      <c r="A13" s="139"/>
      <c r="B13" s="21" t="s">
        <v>132</v>
      </c>
      <c r="C13" s="21"/>
      <c r="D13" s="24">
        <v>331000</v>
      </c>
      <c r="E13" s="24"/>
    </row>
    <row r="14" spans="1:6" ht="15" x14ac:dyDescent="0.2">
      <c r="A14" s="139"/>
      <c r="B14" s="21" t="s">
        <v>133</v>
      </c>
      <c r="C14" s="21"/>
      <c r="D14" s="24">
        <v>9765</v>
      </c>
      <c r="E14" s="24"/>
    </row>
    <row r="15" spans="1:6" ht="15" x14ac:dyDescent="0.2">
      <c r="A15" s="139"/>
      <c r="B15" s="21" t="s">
        <v>134</v>
      </c>
      <c r="C15" s="21"/>
      <c r="D15" s="24"/>
      <c r="E15" s="24"/>
    </row>
    <row r="16" spans="1:6" ht="15" x14ac:dyDescent="0.2">
      <c r="A16" s="139"/>
      <c r="B16" s="21" t="s">
        <v>135</v>
      </c>
      <c r="C16" s="21"/>
      <c r="D16" s="24">
        <v>4896457</v>
      </c>
      <c r="E16" s="24"/>
    </row>
    <row r="17" spans="1:5" ht="15" x14ac:dyDescent="0.2">
      <c r="A17" s="139"/>
      <c r="B17" s="21" t="s">
        <v>136</v>
      </c>
      <c r="C17" s="21"/>
      <c r="D17" s="21"/>
      <c r="E17" s="24"/>
    </row>
    <row r="18" spans="1:5" ht="15" x14ac:dyDescent="0.2">
      <c r="A18" s="139"/>
      <c r="B18" s="21" t="s">
        <v>137</v>
      </c>
      <c r="C18" s="21"/>
      <c r="D18" s="21">
        <v>3500</v>
      </c>
      <c r="E18" s="24"/>
    </row>
    <row r="19" spans="1:5" ht="15.75" x14ac:dyDescent="0.25">
      <c r="A19" s="139"/>
      <c r="B19" s="21" t="s">
        <v>138</v>
      </c>
      <c r="C19" s="21"/>
      <c r="D19" s="34"/>
      <c r="E19" s="24"/>
    </row>
    <row r="20" spans="1:5" ht="15" x14ac:dyDescent="0.2">
      <c r="A20" s="20"/>
      <c r="B20" s="140" t="s">
        <v>139</v>
      </c>
      <c r="C20" s="22"/>
      <c r="D20" s="24"/>
      <c r="E20" s="24"/>
    </row>
    <row r="21" spans="1:5" ht="15" x14ac:dyDescent="0.2">
      <c r="A21" s="20"/>
      <c r="B21" s="35" t="s">
        <v>140</v>
      </c>
      <c r="C21" s="35"/>
      <c r="D21" s="35"/>
      <c r="E21" s="32"/>
    </row>
    <row r="22" spans="1:5" ht="15" x14ac:dyDescent="0.2">
      <c r="A22" s="20"/>
      <c r="B22" s="35" t="s">
        <v>25</v>
      </c>
      <c r="C22" s="35"/>
      <c r="D22" s="61"/>
      <c r="E22" s="61"/>
    </row>
    <row r="23" spans="1:5" ht="15.75" x14ac:dyDescent="0.25">
      <c r="A23" s="141"/>
      <c r="B23" s="29" t="s">
        <v>141</v>
      </c>
      <c r="C23" s="35"/>
      <c r="D23" s="32"/>
      <c r="E23" s="32"/>
    </row>
    <row r="24" spans="1:5" ht="15.75" x14ac:dyDescent="0.25">
      <c r="A24" s="141"/>
      <c r="B24" s="29" t="s">
        <v>142</v>
      </c>
      <c r="C24" s="35"/>
      <c r="D24" s="32"/>
      <c r="E24" s="32"/>
    </row>
    <row r="25" spans="1:5" ht="15.75" x14ac:dyDescent="0.25">
      <c r="A25" s="142" t="s">
        <v>38</v>
      </c>
      <c r="B25" s="143" t="s">
        <v>143</v>
      </c>
      <c r="C25" s="35"/>
      <c r="D25" s="144">
        <f>SUM(D26+D30+D32+D33)</f>
        <v>31862228</v>
      </c>
      <c r="E25" s="144">
        <f>SUM(E26+E30+E32+E33)</f>
        <v>350000</v>
      </c>
    </row>
    <row r="26" spans="1:5" ht="15.75" x14ac:dyDescent="0.25">
      <c r="A26" s="145"/>
      <c r="B26" s="29" t="s">
        <v>144</v>
      </c>
      <c r="C26" s="35"/>
      <c r="D26" s="23">
        <f>D27+D29</f>
        <v>31862228</v>
      </c>
      <c r="E26" s="23">
        <f>E27+E29</f>
        <v>350000</v>
      </c>
    </row>
    <row r="27" spans="1:5" ht="15" x14ac:dyDescent="0.2">
      <c r="A27" s="145"/>
      <c r="B27" s="35" t="s">
        <v>145</v>
      </c>
      <c r="C27" s="35"/>
      <c r="D27" s="23">
        <v>31512228</v>
      </c>
      <c r="E27" s="23"/>
    </row>
    <row r="28" spans="1:5" ht="15" x14ac:dyDescent="0.2">
      <c r="A28" s="145"/>
      <c r="B28" s="35" t="s">
        <v>146</v>
      </c>
      <c r="C28" s="35"/>
      <c r="D28" s="32"/>
      <c r="E28" s="32"/>
    </row>
    <row r="29" spans="1:5" ht="15" x14ac:dyDescent="0.2">
      <c r="A29" s="145"/>
      <c r="B29" s="35" t="s">
        <v>147</v>
      </c>
      <c r="C29" s="35"/>
      <c r="D29" s="32">
        <v>350000</v>
      </c>
      <c r="E29" s="32">
        <v>350000</v>
      </c>
    </row>
    <row r="30" spans="1:5" ht="15.75" x14ac:dyDescent="0.25">
      <c r="A30" s="145"/>
      <c r="B30" s="29" t="s">
        <v>148</v>
      </c>
      <c r="C30" s="35"/>
      <c r="D30" s="32"/>
      <c r="E30" s="32"/>
    </row>
    <row r="31" spans="1:5" ht="15" x14ac:dyDescent="0.2">
      <c r="A31" s="145"/>
      <c r="B31" s="27" t="s">
        <v>149</v>
      </c>
      <c r="C31" s="22"/>
      <c r="D31" s="24"/>
      <c r="E31" s="24"/>
    </row>
    <row r="32" spans="1:5" ht="15.75" x14ac:dyDescent="0.25">
      <c r="A32" s="145"/>
      <c r="B32" s="29" t="s">
        <v>150</v>
      </c>
      <c r="C32" s="22"/>
      <c r="D32" s="22"/>
      <c r="E32" s="24"/>
    </row>
    <row r="33" spans="1:5" ht="15.75" x14ac:dyDescent="0.25">
      <c r="A33" s="145"/>
      <c r="B33" s="29" t="s">
        <v>151</v>
      </c>
      <c r="C33" s="22"/>
      <c r="D33" s="24"/>
      <c r="E33" s="24"/>
    </row>
    <row r="34" spans="1:5" ht="15.75" x14ac:dyDescent="0.25">
      <c r="A34" s="145"/>
      <c r="B34" s="29" t="s">
        <v>152</v>
      </c>
      <c r="C34" s="22"/>
      <c r="D34" s="34"/>
      <c r="E34" s="34"/>
    </row>
    <row r="35" spans="1:5" ht="15.75" x14ac:dyDescent="0.25">
      <c r="A35" s="37" t="s">
        <v>153</v>
      </c>
      <c r="B35" s="143" t="s">
        <v>154</v>
      </c>
      <c r="C35" s="35"/>
      <c r="D35" s="144">
        <f>D38+D42+D45+D46</f>
        <v>100000</v>
      </c>
      <c r="E35" s="144">
        <f>E38+E42+E45+E46</f>
        <v>100000</v>
      </c>
    </row>
    <row r="36" spans="1:5" ht="15.75" x14ac:dyDescent="0.25">
      <c r="A36" s="37"/>
      <c r="B36" s="146" t="s">
        <v>155</v>
      </c>
      <c r="C36" s="35"/>
      <c r="D36" s="32"/>
      <c r="E36" s="32"/>
    </row>
    <row r="37" spans="1:5" ht="15.75" x14ac:dyDescent="0.25">
      <c r="A37" s="147"/>
      <c r="B37" s="29" t="s">
        <v>156</v>
      </c>
      <c r="C37" s="35"/>
      <c r="D37" s="32"/>
      <c r="E37" s="32"/>
    </row>
    <row r="38" spans="1:5" ht="15.75" x14ac:dyDescent="0.25">
      <c r="A38" s="147"/>
      <c r="B38" s="29" t="s">
        <v>157</v>
      </c>
      <c r="C38" s="35"/>
      <c r="D38" s="148">
        <v>100000</v>
      </c>
      <c r="E38" s="148">
        <v>100000</v>
      </c>
    </row>
    <row r="39" spans="1:5" ht="15.75" x14ac:dyDescent="0.25">
      <c r="A39" s="147"/>
      <c r="B39" s="29" t="s">
        <v>158</v>
      </c>
      <c r="C39" s="35"/>
      <c r="D39" s="32"/>
      <c r="E39" s="32"/>
    </row>
    <row r="40" spans="1:5" ht="15.75" x14ac:dyDescent="0.25">
      <c r="A40" s="147"/>
      <c r="B40" s="29" t="s">
        <v>159</v>
      </c>
      <c r="C40" s="35"/>
      <c r="D40" s="32"/>
      <c r="E40" s="32"/>
    </row>
    <row r="41" spans="1:5" ht="15.75" x14ac:dyDescent="0.25">
      <c r="A41" s="147"/>
      <c r="B41" s="29" t="s">
        <v>160</v>
      </c>
      <c r="C41" s="35"/>
      <c r="D41" s="23"/>
      <c r="E41" s="23"/>
    </row>
    <row r="42" spans="1:5" ht="15.75" x14ac:dyDescent="0.25">
      <c r="A42" s="147"/>
      <c r="B42" s="29" t="s">
        <v>161</v>
      </c>
      <c r="C42" s="35"/>
      <c r="D42" s="23"/>
      <c r="E42" s="23"/>
    </row>
    <row r="43" spans="1:5" ht="15.75" x14ac:dyDescent="0.25">
      <c r="A43" s="147"/>
      <c r="B43" s="29" t="s">
        <v>162</v>
      </c>
      <c r="C43" s="35"/>
      <c r="D43" s="32"/>
      <c r="E43" s="32"/>
    </row>
    <row r="44" spans="1:5" ht="15.75" x14ac:dyDescent="0.25">
      <c r="A44" s="147"/>
      <c r="B44" s="29" t="s">
        <v>163</v>
      </c>
      <c r="C44" s="35"/>
      <c r="D44" s="32"/>
      <c r="E44" s="32"/>
    </row>
    <row r="45" spans="1:5" ht="15.75" x14ac:dyDescent="0.25">
      <c r="A45" s="147"/>
      <c r="B45" s="29" t="s">
        <v>164</v>
      </c>
      <c r="C45" s="35"/>
      <c r="D45" s="32"/>
      <c r="E45" s="32"/>
    </row>
    <row r="46" spans="1:5" ht="16.5" thickBot="1" x14ac:dyDescent="0.3">
      <c r="A46" s="149"/>
      <c r="B46" s="150" t="s">
        <v>165</v>
      </c>
      <c r="C46" s="151"/>
      <c r="D46" s="152"/>
      <c r="E46" s="152"/>
    </row>
    <row r="47" spans="1:5" ht="17.25" thickBot="1" x14ac:dyDescent="0.35">
      <c r="A47" s="153"/>
      <c r="B47" s="154" t="s">
        <v>166</v>
      </c>
      <c r="C47" s="155"/>
      <c r="D47" s="156">
        <f>SUM(D35+D25+D5)</f>
        <v>37202950</v>
      </c>
      <c r="E47" s="156">
        <f>SUM(E35+E25+E5)</f>
        <v>450000</v>
      </c>
    </row>
  </sheetData>
  <mergeCells count="3">
    <mergeCell ref="A3:A4"/>
    <mergeCell ref="B3:B4"/>
    <mergeCell ref="A1:E1"/>
  </mergeCells>
  <phoneticPr fontId="2" type="noConversion"/>
  <pageMargins left="0.75" right="0.75" top="0.54" bottom="0.74" header="0.5" footer="0.5"/>
  <pageSetup scale="95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opLeftCell="A25" zoomScaleNormal="100" workbookViewId="0">
      <selection activeCell="B42" sqref="B42"/>
    </sheetView>
  </sheetViews>
  <sheetFormatPr defaultRowHeight="12.75" x14ac:dyDescent="0.2"/>
  <cols>
    <col min="1" max="1" width="3.5703125" customWidth="1"/>
    <col min="2" max="2" width="52.7109375" customWidth="1"/>
    <col min="3" max="3" width="16" style="26" hidden="1" customWidth="1"/>
    <col min="4" max="4" width="21.42578125" style="26" customWidth="1"/>
    <col min="5" max="5" width="21.5703125" style="26" customWidth="1"/>
  </cols>
  <sheetData>
    <row r="1" spans="1:5" ht="21.75" customHeight="1" x14ac:dyDescent="0.4">
      <c r="A1" t="s">
        <v>54</v>
      </c>
      <c r="B1" s="47" t="s">
        <v>55</v>
      </c>
      <c r="C1" s="48"/>
    </row>
    <row r="2" spans="1:5" ht="13.5" customHeight="1" x14ac:dyDescent="0.25">
      <c r="B2" s="49"/>
      <c r="C2" s="48"/>
    </row>
    <row r="3" spans="1:5" ht="21" customHeight="1" x14ac:dyDescent="0.25">
      <c r="B3" s="49" t="s">
        <v>56</v>
      </c>
      <c r="C3" s="48"/>
    </row>
    <row r="4" spans="1:5" ht="10.5" customHeight="1" thickBot="1" x14ac:dyDescent="0.25"/>
    <row r="5" spans="1:5" ht="21.75" customHeight="1" x14ac:dyDescent="0.25">
      <c r="A5" s="183" t="s">
        <v>3</v>
      </c>
      <c r="B5" s="185" t="s">
        <v>57</v>
      </c>
      <c r="C5" s="50" t="s">
        <v>58</v>
      </c>
      <c r="D5" s="50" t="s">
        <v>58</v>
      </c>
      <c r="E5" s="51" t="s">
        <v>59</v>
      </c>
    </row>
    <row r="6" spans="1:5" ht="17.100000000000001" customHeight="1" thickBot="1" x14ac:dyDescent="0.3">
      <c r="A6" s="184"/>
      <c r="B6" s="186"/>
      <c r="C6" s="52"/>
      <c r="D6" s="52" t="s">
        <v>60</v>
      </c>
      <c r="E6" s="53" t="s">
        <v>7</v>
      </c>
    </row>
    <row r="7" spans="1:5" ht="29.25" customHeight="1" x14ac:dyDescent="0.25">
      <c r="A7" s="54">
        <v>1</v>
      </c>
      <c r="B7" s="55" t="s">
        <v>61</v>
      </c>
      <c r="C7" s="56"/>
      <c r="D7" s="57"/>
      <c r="E7" s="58"/>
    </row>
    <row r="8" spans="1:5" ht="29.25" customHeight="1" x14ac:dyDescent="0.2">
      <c r="A8" s="59">
        <v>2</v>
      </c>
      <c r="B8" s="60" t="s">
        <v>62</v>
      </c>
      <c r="C8" s="61"/>
      <c r="D8" s="61"/>
      <c r="E8" s="62"/>
    </row>
    <row r="9" spans="1:5" ht="33.75" customHeight="1" x14ac:dyDescent="0.25">
      <c r="A9" s="63"/>
      <c r="B9" s="64" t="s">
        <v>63</v>
      </c>
      <c r="C9" s="32">
        <f>SUM(C7:C8)</f>
        <v>0</v>
      </c>
      <c r="D9" s="34"/>
      <c r="E9" s="34"/>
    </row>
    <row r="10" spans="1:5" ht="29.25" customHeight="1" x14ac:dyDescent="0.2">
      <c r="A10" s="65">
        <v>3</v>
      </c>
      <c r="B10" s="66" t="s">
        <v>64</v>
      </c>
      <c r="C10" s="32"/>
      <c r="D10" s="32"/>
      <c r="E10" s="23"/>
    </row>
    <row r="11" spans="1:5" ht="29.25" customHeight="1" x14ac:dyDescent="0.2">
      <c r="A11" s="67">
        <v>4</v>
      </c>
      <c r="B11" s="68" t="s">
        <v>65</v>
      </c>
      <c r="C11" s="43"/>
      <c r="D11" s="43"/>
      <c r="E11" s="44"/>
    </row>
    <row r="12" spans="1:5" ht="29.25" customHeight="1" x14ac:dyDescent="0.2">
      <c r="A12" s="65">
        <v>5</v>
      </c>
      <c r="B12" s="35" t="s">
        <v>66</v>
      </c>
      <c r="C12" s="32"/>
      <c r="D12" s="32"/>
      <c r="E12" s="23"/>
    </row>
    <row r="13" spans="1:5" ht="29.25" customHeight="1" x14ac:dyDescent="0.2">
      <c r="A13" s="65">
        <v>6</v>
      </c>
      <c r="B13" s="35" t="s">
        <v>67</v>
      </c>
      <c r="C13" s="32">
        <f>SUM(C14:C15)</f>
        <v>0</v>
      </c>
      <c r="D13" s="32"/>
      <c r="E13" s="32"/>
    </row>
    <row r="14" spans="1:5" ht="29.25" customHeight="1" x14ac:dyDescent="0.2">
      <c r="A14" s="65"/>
      <c r="B14" s="35" t="s">
        <v>68</v>
      </c>
      <c r="C14" s="32"/>
      <c r="D14" s="32"/>
      <c r="E14" s="23"/>
    </row>
    <row r="15" spans="1:5" ht="29.25" customHeight="1" x14ac:dyDescent="0.2">
      <c r="A15" s="65"/>
      <c r="B15" s="35" t="s">
        <v>69</v>
      </c>
      <c r="C15" s="32"/>
      <c r="D15" s="32"/>
      <c r="E15" s="23"/>
    </row>
    <row r="16" spans="1:5" ht="29.25" customHeight="1" x14ac:dyDescent="0.2">
      <c r="A16" s="65">
        <v>7</v>
      </c>
      <c r="B16" s="35" t="s">
        <v>70</v>
      </c>
      <c r="C16" s="32"/>
      <c r="D16" s="32"/>
      <c r="E16" s="23"/>
    </row>
    <row r="17" spans="1:5" ht="29.25" customHeight="1" x14ac:dyDescent="0.2">
      <c r="A17" s="65">
        <v>8</v>
      </c>
      <c r="B17" s="35" t="s">
        <v>71</v>
      </c>
      <c r="C17" s="32"/>
      <c r="D17" s="32"/>
      <c r="E17" s="23"/>
    </row>
    <row r="18" spans="1:5" ht="29.25" customHeight="1" x14ac:dyDescent="0.2">
      <c r="A18" s="65"/>
      <c r="B18" s="35" t="s">
        <v>72</v>
      </c>
      <c r="C18" s="32"/>
      <c r="D18" s="32"/>
      <c r="E18" s="69"/>
    </row>
    <row r="19" spans="1:5" ht="33.75" customHeight="1" x14ac:dyDescent="0.25">
      <c r="A19" s="37"/>
      <c r="B19" s="64" t="s">
        <v>73</v>
      </c>
      <c r="C19" s="32">
        <f>SUM(C12+C13+C17)</f>
        <v>0</v>
      </c>
      <c r="D19" s="32"/>
      <c r="E19" s="32"/>
    </row>
    <row r="20" spans="1:5" ht="31.5" customHeight="1" x14ac:dyDescent="0.25">
      <c r="A20" s="70">
        <v>9</v>
      </c>
      <c r="B20" s="71" t="s">
        <v>74</v>
      </c>
      <c r="C20" s="34">
        <f>SUM(C9-C19)</f>
        <v>0</v>
      </c>
      <c r="D20" s="34"/>
      <c r="E20" s="34"/>
    </row>
    <row r="21" spans="1:5" ht="30" customHeight="1" x14ac:dyDescent="0.2">
      <c r="A21" s="65">
        <v>10</v>
      </c>
      <c r="B21" s="35" t="s">
        <v>75</v>
      </c>
      <c r="C21" s="72"/>
      <c r="D21" s="72"/>
      <c r="E21" s="73"/>
    </row>
    <row r="22" spans="1:5" ht="29.25" customHeight="1" x14ac:dyDescent="0.2">
      <c r="A22" s="74">
        <v>11</v>
      </c>
      <c r="B22" s="35" t="s">
        <v>76</v>
      </c>
      <c r="C22" s="72"/>
      <c r="D22" s="72"/>
      <c r="E22" s="23"/>
    </row>
    <row r="23" spans="1:5" ht="29.25" customHeight="1" x14ac:dyDescent="0.2">
      <c r="A23" s="74">
        <v>12</v>
      </c>
      <c r="B23" s="35" t="s">
        <v>77</v>
      </c>
      <c r="C23" s="72"/>
      <c r="D23" s="72"/>
      <c r="E23" s="23"/>
    </row>
    <row r="24" spans="1:5" ht="29.25" customHeight="1" x14ac:dyDescent="0.2">
      <c r="A24" s="75"/>
      <c r="B24" s="76" t="s">
        <v>78</v>
      </c>
      <c r="C24" s="72"/>
      <c r="D24" s="24"/>
      <c r="E24" s="23"/>
    </row>
    <row r="25" spans="1:5" ht="31.5" customHeight="1" x14ac:dyDescent="0.2">
      <c r="A25" s="75"/>
      <c r="B25" s="35" t="s">
        <v>79</v>
      </c>
      <c r="C25" s="72"/>
      <c r="D25" s="24"/>
      <c r="E25" s="23"/>
    </row>
    <row r="26" spans="1:5" ht="29.25" customHeight="1" x14ac:dyDescent="0.2">
      <c r="A26" s="75"/>
      <c r="B26" s="35" t="s">
        <v>80</v>
      </c>
      <c r="C26" s="72"/>
      <c r="D26" s="72"/>
      <c r="E26" s="23"/>
    </row>
    <row r="27" spans="1:5" ht="33.75" customHeight="1" x14ac:dyDescent="0.2">
      <c r="A27" s="77">
        <v>13</v>
      </c>
      <c r="B27" s="78" t="s">
        <v>81</v>
      </c>
      <c r="C27" s="72">
        <f>SUM(C21:C26)</f>
        <v>0</v>
      </c>
      <c r="D27" s="24"/>
      <c r="E27" s="24"/>
    </row>
    <row r="28" spans="1:5" ht="33" customHeight="1" x14ac:dyDescent="0.25">
      <c r="A28" s="77">
        <v>14</v>
      </c>
      <c r="B28" s="78" t="s">
        <v>82</v>
      </c>
      <c r="C28" s="79">
        <f>SUM(C20+C27)</f>
        <v>0</v>
      </c>
      <c r="D28" s="30"/>
      <c r="E28" s="30"/>
    </row>
    <row r="29" spans="1:5" ht="33" customHeight="1" x14ac:dyDescent="0.2">
      <c r="A29" s="77">
        <v>15</v>
      </c>
      <c r="B29" s="80" t="s">
        <v>83</v>
      </c>
      <c r="C29" s="72"/>
      <c r="D29" s="32"/>
      <c r="E29" s="23"/>
    </row>
    <row r="30" spans="1:5" ht="33" customHeight="1" x14ac:dyDescent="0.25">
      <c r="A30" s="77">
        <v>16</v>
      </c>
      <c r="B30" s="78" t="s">
        <v>84</v>
      </c>
      <c r="C30" s="79">
        <f>SUM(C28+C29)</f>
        <v>0</v>
      </c>
      <c r="D30" s="30"/>
      <c r="E30" s="30"/>
    </row>
    <row r="31" spans="1:5" ht="33" customHeight="1" x14ac:dyDescent="0.25">
      <c r="A31" s="77">
        <v>17</v>
      </c>
      <c r="B31" s="29" t="s">
        <v>85</v>
      </c>
      <c r="C31" s="79">
        <f>SUM(C30*10/100)</f>
        <v>0</v>
      </c>
      <c r="D31" s="34"/>
      <c r="E31" s="34"/>
    </row>
    <row r="32" spans="1:5" ht="35.25" customHeight="1" thickBot="1" x14ac:dyDescent="0.3">
      <c r="A32" s="81">
        <v>18</v>
      </c>
      <c r="B32" s="82" t="s">
        <v>86</v>
      </c>
      <c r="C32" s="83">
        <f>SUM(C30-C31-C29)</f>
        <v>0</v>
      </c>
      <c r="D32" s="84">
        <v>0</v>
      </c>
      <c r="E32" s="84">
        <v>0</v>
      </c>
    </row>
    <row r="33" spans="1:5" ht="17.100000000000001" customHeight="1" x14ac:dyDescent="0.2">
      <c r="A33" s="85"/>
      <c r="B33" s="36"/>
      <c r="C33" s="86"/>
      <c r="D33" s="86"/>
      <c r="E33" s="86"/>
    </row>
    <row r="34" spans="1:5" ht="17.100000000000001" customHeight="1" x14ac:dyDescent="0.2">
      <c r="A34" s="85"/>
      <c r="B34" s="90" t="s">
        <v>90</v>
      </c>
      <c r="C34" s="91"/>
      <c r="D34" s="91"/>
      <c r="E34" s="91" t="s">
        <v>87</v>
      </c>
    </row>
    <row r="35" spans="1:5" ht="22.5" customHeight="1" x14ac:dyDescent="0.2">
      <c r="A35" s="85"/>
      <c r="B35" s="92" t="s">
        <v>89</v>
      </c>
      <c r="C35" s="91">
        <v>59616</v>
      </c>
      <c r="D35" s="91"/>
      <c r="E35" s="91" t="s">
        <v>88</v>
      </c>
    </row>
    <row r="36" spans="1:5" ht="17.100000000000001" customHeight="1" x14ac:dyDescent="0.2">
      <c r="A36" s="85"/>
      <c r="B36" s="92"/>
      <c r="C36" s="91"/>
      <c r="D36" s="91"/>
      <c r="E36" s="91"/>
    </row>
    <row r="37" spans="1:5" ht="21.75" customHeight="1" x14ac:dyDescent="0.2">
      <c r="A37" s="85"/>
      <c r="B37" s="87"/>
      <c r="C37" s="86"/>
      <c r="D37" s="86"/>
      <c r="E37" s="86"/>
    </row>
    <row r="38" spans="1:5" ht="17.100000000000001" customHeight="1" x14ac:dyDescent="0.2">
      <c r="A38" s="88"/>
      <c r="B38" s="88"/>
      <c r="C38" s="86"/>
      <c r="D38" s="86"/>
      <c r="E38" s="86"/>
    </row>
    <row r="39" spans="1:5" ht="17.100000000000001" customHeight="1" x14ac:dyDescent="0.2">
      <c r="A39" s="88"/>
      <c r="B39" s="89"/>
      <c r="C39" s="86"/>
      <c r="D39" s="86"/>
      <c r="E39" s="86"/>
    </row>
    <row r="40" spans="1:5" ht="17.100000000000001" customHeight="1" x14ac:dyDescent="0.2">
      <c r="A40" s="36"/>
      <c r="B40" s="87"/>
      <c r="C40" s="86"/>
      <c r="D40" s="86"/>
      <c r="E40" s="86"/>
    </row>
    <row r="41" spans="1:5" ht="17.100000000000001" customHeight="1" x14ac:dyDescent="0.2">
      <c r="A41" s="36"/>
      <c r="B41" s="87"/>
      <c r="C41" s="86"/>
      <c r="D41" s="86"/>
      <c r="E41" s="86"/>
    </row>
    <row r="42" spans="1:5" ht="17.100000000000001" customHeight="1" x14ac:dyDescent="0.2">
      <c r="A42" s="36"/>
      <c r="B42" s="87"/>
      <c r="C42" s="86"/>
      <c r="D42" s="86"/>
      <c r="E42" s="86"/>
    </row>
    <row r="43" spans="1:5" ht="17.100000000000001" customHeight="1" x14ac:dyDescent="0.2">
      <c r="A43" s="36"/>
      <c r="B43" s="87"/>
      <c r="C43" s="86"/>
      <c r="D43" s="86"/>
      <c r="E43" s="86"/>
    </row>
    <row r="44" spans="1:5" ht="17.100000000000001" customHeight="1" x14ac:dyDescent="0.2">
      <c r="A44" s="36"/>
      <c r="B44" s="87"/>
      <c r="C44" s="86"/>
      <c r="D44" s="86"/>
      <c r="E44" s="86"/>
    </row>
    <row r="45" spans="1:5" ht="17.100000000000001" customHeight="1" x14ac:dyDescent="0.2">
      <c r="A45" s="36"/>
      <c r="B45" s="87"/>
      <c r="C45" s="86"/>
      <c r="D45" s="86"/>
      <c r="E45" s="86"/>
    </row>
    <row r="46" spans="1:5" ht="17.100000000000001" customHeight="1" x14ac:dyDescent="0.2">
      <c r="A46" s="36"/>
      <c r="B46" s="87"/>
      <c r="C46" s="86"/>
      <c r="D46" s="86"/>
      <c r="E46" s="86"/>
    </row>
    <row r="47" spans="1:5" ht="17.100000000000001" customHeight="1" x14ac:dyDescent="0.2">
      <c r="A47" s="36"/>
      <c r="B47" s="87"/>
      <c r="C47" s="86"/>
      <c r="D47" s="86"/>
      <c r="E47" s="86"/>
    </row>
    <row r="48" spans="1:5" ht="27.75" customHeight="1" x14ac:dyDescent="0.2">
      <c r="A48" s="36"/>
      <c r="B48" s="87"/>
      <c r="C48" s="86"/>
      <c r="D48" s="86"/>
      <c r="E48" s="86"/>
    </row>
    <row r="49" spans="1:5" ht="14.25" customHeight="1" x14ac:dyDescent="0.2">
      <c r="A49" s="36"/>
      <c r="B49" s="87"/>
      <c r="C49" s="86"/>
      <c r="D49" s="86"/>
      <c r="E49" s="86"/>
    </row>
    <row r="50" spans="1:5" ht="14.25" customHeight="1" x14ac:dyDescent="0.2">
      <c r="A50" s="36"/>
      <c r="B50" s="88"/>
      <c r="C50" s="86"/>
      <c r="D50" s="86"/>
      <c r="E50" s="86"/>
    </row>
    <row r="51" spans="1:5" ht="14.25" customHeight="1" x14ac:dyDescent="0.2"/>
    <row r="52" spans="1:5" ht="14.25" customHeight="1" x14ac:dyDescent="0.2"/>
    <row r="53" spans="1:5" ht="14.25" customHeight="1" x14ac:dyDescent="0.2"/>
    <row r="54" spans="1:5" ht="14.25" customHeight="1" x14ac:dyDescent="0.2"/>
    <row r="55" spans="1:5" ht="14.25" customHeight="1" x14ac:dyDescent="0.2"/>
    <row r="56" spans="1:5" ht="14.25" customHeight="1" x14ac:dyDescent="0.2"/>
  </sheetData>
  <mergeCells count="2">
    <mergeCell ref="A5:A6"/>
    <mergeCell ref="B5:B6"/>
  </mergeCells>
  <phoneticPr fontId="2" type="noConversion"/>
  <pageMargins left="0" right="0" top="0" bottom="0" header="0" footer="0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H7" sqref="H7"/>
    </sheetView>
  </sheetViews>
  <sheetFormatPr defaultRowHeight="12.75" x14ac:dyDescent="0.2"/>
  <cols>
    <col min="2" max="2" width="33.42578125" customWidth="1"/>
    <col min="3" max="8" width="14.7109375" customWidth="1"/>
  </cols>
  <sheetData>
    <row r="1" spans="1:8" ht="17.25" x14ac:dyDescent="0.3">
      <c r="A1" s="157" t="s">
        <v>167</v>
      </c>
      <c r="B1" s="158"/>
    </row>
    <row r="2" spans="1:8" ht="17.25" x14ac:dyDescent="0.3">
      <c r="A2" s="157" t="s">
        <v>94</v>
      </c>
      <c r="B2" s="158"/>
    </row>
    <row r="5" spans="1:8" ht="15.75" x14ac:dyDescent="0.25">
      <c r="C5" s="49" t="s">
        <v>168</v>
      </c>
      <c r="E5" s="49"/>
      <c r="F5" s="49"/>
      <c r="G5" s="49"/>
      <c r="H5" s="49"/>
    </row>
    <row r="7" spans="1:8" x14ac:dyDescent="0.2">
      <c r="A7" s="31" t="s">
        <v>190</v>
      </c>
      <c r="B7" s="31"/>
      <c r="C7" s="31"/>
      <c r="D7" s="90"/>
    </row>
    <row r="8" spans="1:8" ht="13.5" thickBot="1" x14ac:dyDescent="0.25"/>
    <row r="9" spans="1:8" ht="18.95" customHeight="1" thickTop="1" x14ac:dyDescent="0.2">
      <c r="A9" s="159"/>
      <c r="B9" s="160"/>
      <c r="C9" s="161" t="s">
        <v>169</v>
      </c>
      <c r="D9" s="161" t="s">
        <v>170</v>
      </c>
      <c r="E9" s="161" t="s">
        <v>171</v>
      </c>
      <c r="F9" s="161" t="s">
        <v>172</v>
      </c>
      <c r="G9" s="161" t="s">
        <v>173</v>
      </c>
      <c r="H9" s="162" t="s">
        <v>174</v>
      </c>
    </row>
    <row r="10" spans="1:8" ht="18.95" customHeight="1" x14ac:dyDescent="0.2">
      <c r="A10" s="163" t="s">
        <v>8</v>
      </c>
      <c r="B10" s="164" t="s">
        <v>175</v>
      </c>
      <c r="C10" s="165">
        <v>100000</v>
      </c>
      <c r="D10" s="165"/>
      <c r="E10" s="165"/>
      <c r="F10" s="165"/>
      <c r="G10" s="165"/>
      <c r="H10" s="166">
        <v>100000</v>
      </c>
    </row>
    <row r="11" spans="1:8" ht="18.95" customHeight="1" x14ac:dyDescent="0.2">
      <c r="A11" s="167" t="s">
        <v>176</v>
      </c>
      <c r="B11" s="168" t="s">
        <v>177</v>
      </c>
      <c r="C11" s="165"/>
      <c r="D11" s="165"/>
      <c r="E11" s="165"/>
      <c r="F11" s="165"/>
      <c r="G11" s="165"/>
      <c r="H11" s="166"/>
    </row>
    <row r="12" spans="1:8" ht="18.95" customHeight="1" x14ac:dyDescent="0.2">
      <c r="A12" s="167" t="s">
        <v>178</v>
      </c>
      <c r="B12" s="168" t="s">
        <v>179</v>
      </c>
      <c r="C12" s="165"/>
      <c r="D12" s="165"/>
      <c r="E12" s="165"/>
      <c r="F12" s="165"/>
      <c r="G12" s="165"/>
      <c r="H12" s="166"/>
    </row>
    <row r="13" spans="1:8" ht="18.95" customHeight="1" x14ac:dyDescent="0.2">
      <c r="A13" s="167">
        <v>1</v>
      </c>
      <c r="B13" s="168" t="s">
        <v>180</v>
      </c>
      <c r="C13" s="165"/>
      <c r="D13" s="165"/>
      <c r="E13" s="165"/>
      <c r="F13" s="165"/>
      <c r="G13" s="165"/>
      <c r="H13" s="166"/>
    </row>
    <row r="14" spans="1:8" ht="18.95" customHeight="1" x14ac:dyDescent="0.2">
      <c r="A14" s="167">
        <v>2</v>
      </c>
      <c r="B14" s="168" t="s">
        <v>181</v>
      </c>
      <c r="C14" s="165"/>
      <c r="D14" s="165"/>
      <c r="E14" s="165"/>
      <c r="F14" s="165"/>
      <c r="G14" s="165"/>
      <c r="H14" s="166"/>
    </row>
    <row r="15" spans="1:8" ht="18.95" customHeight="1" x14ac:dyDescent="0.2">
      <c r="A15" s="167">
        <v>3</v>
      </c>
      <c r="B15" s="168" t="s">
        <v>182</v>
      </c>
      <c r="C15" s="165"/>
      <c r="D15" s="165"/>
      <c r="E15" s="165"/>
      <c r="F15" s="165"/>
      <c r="G15" s="165"/>
      <c r="H15" s="166"/>
    </row>
    <row r="16" spans="1:8" ht="18.95" customHeight="1" x14ac:dyDescent="0.2">
      <c r="A16" s="167">
        <v>4</v>
      </c>
      <c r="B16" s="168" t="s">
        <v>183</v>
      </c>
      <c r="C16" s="165"/>
      <c r="D16" s="165"/>
      <c r="E16" s="165"/>
      <c r="F16" s="165"/>
      <c r="G16" s="165"/>
      <c r="H16" s="166"/>
    </row>
    <row r="17" spans="1:8" ht="18.95" customHeight="1" x14ac:dyDescent="0.2">
      <c r="A17" s="163" t="s">
        <v>38</v>
      </c>
      <c r="B17" s="164" t="s">
        <v>184</v>
      </c>
      <c r="C17" s="165">
        <v>100000</v>
      </c>
      <c r="D17" s="165"/>
      <c r="E17" s="165"/>
      <c r="F17" s="165"/>
      <c r="G17" s="165"/>
      <c r="H17" s="166">
        <v>100000</v>
      </c>
    </row>
    <row r="18" spans="1:8" ht="18.95" customHeight="1" x14ac:dyDescent="0.2">
      <c r="A18" s="167">
        <v>1</v>
      </c>
      <c r="B18" s="168" t="s">
        <v>180</v>
      </c>
      <c r="C18" s="168"/>
      <c r="D18" s="168"/>
      <c r="E18" s="168"/>
      <c r="F18" s="168"/>
      <c r="G18" s="168"/>
      <c r="H18" s="169"/>
    </row>
    <row r="19" spans="1:8" ht="18.95" customHeight="1" x14ac:dyDescent="0.2">
      <c r="A19" s="167">
        <v>2</v>
      </c>
      <c r="B19" s="168" t="s">
        <v>181</v>
      </c>
      <c r="C19" s="168"/>
      <c r="D19" s="168"/>
      <c r="E19" s="168"/>
      <c r="F19" s="168"/>
      <c r="G19" s="166"/>
      <c r="H19" s="169"/>
    </row>
    <row r="20" spans="1:8" ht="18.95" customHeight="1" x14ac:dyDescent="0.2">
      <c r="A20" s="167">
        <v>3</v>
      </c>
      <c r="B20" s="168" t="s">
        <v>185</v>
      </c>
      <c r="C20" s="168"/>
      <c r="D20" s="168"/>
      <c r="E20" s="168"/>
      <c r="F20" s="168"/>
      <c r="G20" s="168"/>
      <c r="H20" s="169"/>
    </row>
    <row r="21" spans="1:8" ht="18.95" customHeight="1" x14ac:dyDescent="0.2">
      <c r="A21" s="167">
        <v>4</v>
      </c>
      <c r="B21" s="168" t="s">
        <v>186</v>
      </c>
      <c r="C21" s="168"/>
      <c r="D21" s="168"/>
      <c r="E21" s="168"/>
      <c r="F21" s="168"/>
      <c r="G21" s="168"/>
      <c r="H21" s="169"/>
    </row>
    <row r="22" spans="1:8" ht="18.95" customHeight="1" thickBot="1" x14ac:dyDescent="0.25">
      <c r="A22" s="170" t="s">
        <v>153</v>
      </c>
      <c r="B22" s="171" t="s">
        <v>187</v>
      </c>
      <c r="C22" s="172"/>
      <c r="D22" s="172"/>
      <c r="E22" s="172"/>
      <c r="F22" s="172"/>
      <c r="G22" s="172"/>
      <c r="H22" s="173"/>
    </row>
    <row r="23" spans="1:8" ht="13.5" thickTop="1" x14ac:dyDescent="0.2">
      <c r="A23" s="174"/>
      <c r="B23" s="174"/>
      <c r="C23" s="174"/>
      <c r="D23" s="174"/>
      <c r="E23" s="174"/>
      <c r="F23" s="174"/>
      <c r="G23" s="174"/>
      <c r="H23" s="174"/>
    </row>
    <row r="24" spans="1:8" x14ac:dyDescent="0.2">
      <c r="A24" s="174"/>
      <c r="B24" s="175" t="s">
        <v>90</v>
      </c>
      <c r="C24" s="174"/>
      <c r="D24" s="174"/>
      <c r="E24" s="174"/>
      <c r="F24" s="174"/>
      <c r="G24" s="175" t="s">
        <v>188</v>
      </c>
      <c r="H24" s="174"/>
    </row>
    <row r="25" spans="1:8" x14ac:dyDescent="0.2">
      <c r="B25" s="176"/>
      <c r="G25" s="31" t="s">
        <v>189</v>
      </c>
    </row>
    <row r="26" spans="1:8" x14ac:dyDescent="0.2">
      <c r="B26" s="31"/>
    </row>
    <row r="27" spans="1:8" x14ac:dyDescent="0.2">
      <c r="B27" s="90"/>
    </row>
    <row r="28" spans="1:8" x14ac:dyDescent="0.2">
      <c r="B28" s="31"/>
    </row>
  </sheetData>
  <phoneticPr fontId="2" type="noConversion"/>
  <pageMargins left="0.16" right="0.75" top="1" bottom="1" header="0.5" footer="0.5"/>
  <pageSetup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faqja 1</vt:lpstr>
      <vt:lpstr>aktivi 2010</vt:lpstr>
      <vt:lpstr>pasivi 2010</vt:lpstr>
      <vt:lpstr>pasqyra ardh &amp; shpenz.</vt:lpstr>
      <vt:lpstr>kapitali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1996-10-14T23:33:28Z</dcterms:created>
  <dcterms:modified xsi:type="dcterms:W3CDTF">2018-04-19T12:34:27Z</dcterms:modified>
</cp:coreProperties>
</file>