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enovo\Folder_transferte_1\BILANCE 2018 QKB\12. MULTI 2018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2" i="1" l="1"/>
  <c r="C17" i="1" s="1"/>
  <c r="B12" i="1"/>
  <c r="C23" i="1" l="1"/>
  <c r="B23" i="1" l="1"/>
  <c r="B25" i="1" l="1"/>
  <c r="B27" i="1" s="1"/>
  <c r="M6" i="1"/>
  <c r="M19" i="1"/>
  <c r="N22" i="1"/>
  <c r="M20" i="1"/>
  <c r="M17" i="1"/>
  <c r="M25" i="1"/>
  <c r="M15" i="1"/>
  <c r="N6" i="1"/>
  <c r="M9" i="1"/>
  <c r="N17" i="1"/>
  <c r="M11" i="1"/>
  <c r="M16" i="1"/>
  <c r="M24" i="1"/>
  <c r="N19" i="1"/>
  <c r="M14" i="1"/>
  <c r="N20" i="1"/>
  <c r="N10" i="1"/>
  <c r="N25" i="1"/>
  <c r="M27" i="1"/>
  <c r="N24" i="1"/>
  <c r="M18" i="1"/>
  <c r="N15" i="1"/>
  <c r="M21" i="1"/>
  <c r="N21" i="1"/>
  <c r="N27" i="1"/>
  <c r="N26" i="1"/>
  <c r="M22" i="1"/>
  <c r="M23" i="1"/>
  <c r="N11" i="1"/>
  <c r="M7" i="1"/>
  <c r="N23" i="1"/>
  <c r="M8" i="1"/>
  <c r="M12" i="1"/>
  <c r="N12" i="1"/>
  <c r="M10" i="1"/>
  <c r="M26" i="1"/>
  <c r="N16" i="1"/>
  <c r="N8" i="1"/>
  <c r="M13" i="1"/>
  <c r="N18" i="1"/>
  <c r="N14" i="1"/>
  <c r="N7" i="1"/>
  <c r="N9" i="1"/>
  <c r="N13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<sst xmlns="http://schemas.openxmlformats.org/spreadsheetml/2006/main" count="28" uniqueCount="27">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</sst>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15" sqref="D15"/>
    </sheetView>
  </sheetViews>
  <sheetFormatPr defaultRowHeight="15" x14ac:dyDescent="0.25"/>
  <cols>
    <col min="1" max="1" width="72.28515625" customWidth="1"/>
    <col min="2" max="2" width="16.5703125" customWidth="1"/>
    <col min="3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6" t="s">
        <v>24</v>
      </c>
      <c r="B2" s="12" t="s">
        <v>23</v>
      </c>
      <c r="C2" s="12" t="s">
        <v>23</v>
      </c>
    </row>
    <row r="3" spans="1:14" ht="15" customHeight="1" x14ac:dyDescent="0.25">
      <c r="A3" s="27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139175505</v>
      </c>
      <c r="C6" s="15">
        <v>114868847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-68258428</v>
      </c>
      <c r="C11" s="15">
        <v>-56881350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B13+B14</f>
        <v>-63948518</v>
      </c>
      <c r="C12" s="17">
        <f>C13+C14</f>
        <v>-51371058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-55241282</v>
      </c>
      <c r="C13" s="15">
        <v>-44306648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-8707236</v>
      </c>
      <c r="C14" s="15">
        <v>-7064410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-4445499</v>
      </c>
      <c r="C15" s="19">
        <v>-4168475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/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B6+B11+B12+B15</f>
        <v>2523060</v>
      </c>
      <c r="C17" s="20">
        <f>C6+C7+C11+C12+C15+C16</f>
        <v>2447964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-1645589</v>
      </c>
      <c r="C21" s="15">
        <v>216004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381063</v>
      </c>
      <c r="C22" s="15">
        <v>-818582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SUM(B21:B22)</f>
        <v>-1264526</v>
      </c>
      <c r="C23" s="20">
        <f>SUM(C21:C22)</f>
        <v>-602578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1258534</v>
      </c>
      <c r="C25" s="24">
        <f>C17+C23</f>
        <v>1845386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-888181</v>
      </c>
      <c r="C26" s="15">
        <v>-299177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SUM(B25:B26)</f>
        <v>370353</v>
      </c>
      <c r="C27" s="25">
        <f>SUM(C25:C26)</f>
        <v>1546209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</row>
    <row r="30" spans="1:14" x14ac:dyDescent="0.25">
      <c r="A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2019-07-25T07:59:52Z</dcterms:modified>
</cp:coreProperties>
</file>